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9630"/>
  </bookViews>
  <sheets>
    <sheet name="% Per" sheetId="2" r:id="rId1"/>
    <sheet name="Draft " sheetId="3" r:id="rId2"/>
    <sheet name="Sheet1" sheetId="4" r:id="rId3"/>
    <sheet name="Chart 040723" sheetId="5" r:id="rId4"/>
    <sheet name="Chart 09.07.23" sheetId="6" r:id="rId5"/>
    <sheet name="Chart 10.07.23" sheetId="8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3" i="2"/>
  <c r="Z41" i="2"/>
  <c r="AB8" i="2" l="1"/>
  <c r="W35" i="2"/>
  <c r="W37" i="2"/>
  <c r="X41" i="8"/>
  <c r="Y41" i="8" s="1"/>
  <c r="V41" i="8"/>
  <c r="W41" i="8" s="1"/>
  <c r="T41" i="8"/>
  <c r="U41" i="8" s="1"/>
  <c r="R41" i="8"/>
  <c r="S41" i="8" s="1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Y40" i="8"/>
  <c r="Z40" i="8" s="1"/>
  <c r="W40" i="8"/>
  <c r="U40" i="8"/>
  <c r="S40" i="8"/>
  <c r="Q40" i="8"/>
  <c r="O40" i="8"/>
  <c r="M40" i="8"/>
  <c r="K40" i="8"/>
  <c r="I40" i="8"/>
  <c r="G40" i="8"/>
  <c r="Z39" i="8"/>
  <c r="Y39" i="8"/>
  <c r="W39" i="8"/>
  <c r="U39" i="8"/>
  <c r="S39" i="8"/>
  <c r="Q39" i="8"/>
  <c r="O39" i="8"/>
  <c r="M39" i="8"/>
  <c r="K39" i="8"/>
  <c r="I39" i="8"/>
  <c r="G39" i="8"/>
  <c r="Y38" i="8"/>
  <c r="Z38" i="8" s="1"/>
  <c r="W38" i="8"/>
  <c r="U38" i="8"/>
  <c r="S38" i="8"/>
  <c r="Q38" i="8"/>
  <c r="O38" i="8"/>
  <c r="M38" i="8"/>
  <c r="K38" i="8"/>
  <c r="I38" i="8"/>
  <c r="G38" i="8"/>
  <c r="Y37" i="8"/>
  <c r="W37" i="8"/>
  <c r="Z37" i="8" s="1"/>
  <c r="U37" i="8"/>
  <c r="S37" i="8"/>
  <c r="Q37" i="8"/>
  <c r="O37" i="8"/>
  <c r="M37" i="8"/>
  <c r="K37" i="8"/>
  <c r="I37" i="8"/>
  <c r="G37" i="8"/>
  <c r="Y36" i="8"/>
  <c r="Z36" i="8" s="1"/>
  <c r="W36" i="8"/>
  <c r="U36" i="8"/>
  <c r="S36" i="8"/>
  <c r="Q36" i="8"/>
  <c r="O36" i="8"/>
  <c r="M36" i="8"/>
  <c r="K36" i="8"/>
  <c r="I36" i="8"/>
  <c r="G36" i="8"/>
  <c r="Z35" i="8"/>
  <c r="Y35" i="8"/>
  <c r="W35" i="8"/>
  <c r="U35" i="8"/>
  <c r="S35" i="8"/>
  <c r="Q35" i="8"/>
  <c r="O35" i="8"/>
  <c r="M35" i="8"/>
  <c r="K35" i="8"/>
  <c r="I35" i="8"/>
  <c r="G35" i="8"/>
  <c r="Y34" i="8"/>
  <c r="Z34" i="8" s="1"/>
  <c r="W34" i="8"/>
  <c r="U34" i="8"/>
  <c r="S34" i="8"/>
  <c r="Q34" i="8"/>
  <c r="O34" i="8"/>
  <c r="M34" i="8"/>
  <c r="K34" i="8"/>
  <c r="I34" i="8"/>
  <c r="G34" i="8"/>
  <c r="Z33" i="8"/>
  <c r="Y33" i="8"/>
  <c r="W33" i="8"/>
  <c r="U33" i="8"/>
  <c r="S33" i="8"/>
  <c r="Q33" i="8"/>
  <c r="O33" i="8"/>
  <c r="M33" i="8"/>
  <c r="K33" i="8"/>
  <c r="I33" i="8"/>
  <c r="G33" i="8"/>
  <c r="Y32" i="8"/>
  <c r="Z32" i="8" s="1"/>
  <c r="W32" i="8"/>
  <c r="U32" i="8"/>
  <c r="S32" i="8"/>
  <c r="Q32" i="8"/>
  <c r="O32" i="8"/>
  <c r="M32" i="8"/>
  <c r="K32" i="8"/>
  <c r="I32" i="8"/>
  <c r="G32" i="8"/>
  <c r="Y31" i="8"/>
  <c r="Z31" i="8" s="1"/>
  <c r="W31" i="8"/>
  <c r="U31" i="8"/>
  <c r="S31" i="8"/>
  <c r="Q31" i="8"/>
  <c r="O31" i="8"/>
  <c r="M31" i="8"/>
  <c r="K31" i="8"/>
  <c r="I31" i="8"/>
  <c r="G31" i="8"/>
  <c r="Y30" i="8"/>
  <c r="Z30" i="8" s="1"/>
  <c r="W30" i="8"/>
  <c r="U30" i="8"/>
  <c r="S30" i="8"/>
  <c r="Q30" i="8"/>
  <c r="O30" i="8"/>
  <c r="M30" i="8"/>
  <c r="K30" i="8"/>
  <c r="I30" i="8"/>
  <c r="G30" i="8"/>
  <c r="Y29" i="8"/>
  <c r="Z29" i="8" s="1"/>
  <c r="W29" i="8"/>
  <c r="U29" i="8"/>
  <c r="S29" i="8"/>
  <c r="Q29" i="8"/>
  <c r="O29" i="8"/>
  <c r="M29" i="8"/>
  <c r="K29" i="8"/>
  <c r="I29" i="8"/>
  <c r="G29" i="8"/>
  <c r="Z28" i="8"/>
  <c r="Y28" i="8"/>
  <c r="W28" i="8"/>
  <c r="U28" i="8"/>
  <c r="S28" i="8"/>
  <c r="Q28" i="8"/>
  <c r="O28" i="8"/>
  <c r="M28" i="8"/>
  <c r="K28" i="8"/>
  <c r="I28" i="8"/>
  <c r="G28" i="8"/>
  <c r="Z27" i="8"/>
  <c r="Y27" i="8"/>
  <c r="W27" i="8"/>
  <c r="U27" i="8"/>
  <c r="S27" i="8"/>
  <c r="Q27" i="8"/>
  <c r="O27" i="8"/>
  <c r="M27" i="8"/>
  <c r="K27" i="8"/>
  <c r="I27" i="8"/>
  <c r="G27" i="8"/>
  <c r="Y26" i="8"/>
  <c r="Z26" i="8" s="1"/>
  <c r="W26" i="8"/>
  <c r="U26" i="8"/>
  <c r="S26" i="8"/>
  <c r="Q26" i="8"/>
  <c r="O26" i="8"/>
  <c r="M26" i="8"/>
  <c r="K26" i="8"/>
  <c r="I26" i="8"/>
  <c r="G26" i="8"/>
  <c r="Z25" i="8"/>
  <c r="Y25" i="8"/>
  <c r="W25" i="8"/>
  <c r="U25" i="8"/>
  <c r="S25" i="8"/>
  <c r="Q25" i="8"/>
  <c r="O25" i="8"/>
  <c r="M25" i="8"/>
  <c r="K25" i="8"/>
  <c r="I25" i="8"/>
  <c r="G25" i="8"/>
  <c r="Y24" i="8"/>
  <c r="Z24" i="8" s="1"/>
  <c r="W24" i="8"/>
  <c r="U24" i="8"/>
  <c r="S24" i="8"/>
  <c r="Q24" i="8"/>
  <c r="O24" i="8"/>
  <c r="M24" i="8"/>
  <c r="K24" i="8"/>
  <c r="I24" i="8"/>
  <c r="G24" i="8"/>
  <c r="Y23" i="8"/>
  <c r="Z23" i="8" s="1"/>
  <c r="W23" i="8"/>
  <c r="U23" i="8"/>
  <c r="S23" i="8"/>
  <c r="Q23" i="8"/>
  <c r="O23" i="8"/>
  <c r="M23" i="8"/>
  <c r="K23" i="8"/>
  <c r="I23" i="8"/>
  <c r="G23" i="8"/>
  <c r="Y22" i="8"/>
  <c r="Z22" i="8" s="1"/>
  <c r="W22" i="8"/>
  <c r="U22" i="8"/>
  <c r="S22" i="8"/>
  <c r="Q22" i="8"/>
  <c r="O22" i="8"/>
  <c r="M22" i="8"/>
  <c r="K22" i="8"/>
  <c r="I22" i="8"/>
  <c r="G22" i="8"/>
  <c r="Y21" i="8"/>
  <c r="Z21" i="8" s="1"/>
  <c r="W21" i="8"/>
  <c r="U21" i="8"/>
  <c r="S21" i="8"/>
  <c r="Q21" i="8"/>
  <c r="O21" i="8"/>
  <c r="M21" i="8"/>
  <c r="K21" i="8"/>
  <c r="I21" i="8"/>
  <c r="G21" i="8"/>
  <c r="Z20" i="8"/>
  <c r="Y20" i="8"/>
  <c r="W20" i="8"/>
  <c r="U20" i="8"/>
  <c r="S20" i="8"/>
  <c r="Q20" i="8"/>
  <c r="O20" i="8"/>
  <c r="M20" i="8"/>
  <c r="K20" i="8"/>
  <c r="I20" i="8"/>
  <c r="G20" i="8"/>
  <c r="Z19" i="8"/>
  <c r="Y19" i="8"/>
  <c r="W19" i="8"/>
  <c r="U19" i="8"/>
  <c r="S19" i="8"/>
  <c r="Q19" i="8"/>
  <c r="O19" i="8"/>
  <c r="M19" i="8"/>
  <c r="K19" i="8"/>
  <c r="I19" i="8"/>
  <c r="G19" i="8"/>
  <c r="Y18" i="8"/>
  <c r="Z18" i="8" s="1"/>
  <c r="W18" i="8"/>
  <c r="U18" i="8"/>
  <c r="S18" i="8"/>
  <c r="Q18" i="8"/>
  <c r="O18" i="8"/>
  <c r="M18" i="8"/>
  <c r="K18" i="8"/>
  <c r="I18" i="8"/>
  <c r="G18" i="8"/>
  <c r="Z17" i="8"/>
  <c r="Y17" i="8"/>
  <c r="W17" i="8"/>
  <c r="U17" i="8"/>
  <c r="S17" i="8"/>
  <c r="Q17" i="8"/>
  <c r="O17" i="8"/>
  <c r="M17" i="8"/>
  <c r="K17" i="8"/>
  <c r="I17" i="8"/>
  <c r="G17" i="8"/>
  <c r="Y16" i="8"/>
  <c r="Z16" i="8" s="1"/>
  <c r="W16" i="8"/>
  <c r="U16" i="8"/>
  <c r="S16" i="8"/>
  <c r="Q16" i="8"/>
  <c r="O16" i="8"/>
  <c r="M16" i="8"/>
  <c r="K16" i="8"/>
  <c r="I16" i="8"/>
  <c r="G16" i="8"/>
  <c r="Y15" i="8"/>
  <c r="Z15" i="8" s="1"/>
  <c r="W15" i="8"/>
  <c r="U15" i="8"/>
  <c r="S15" i="8"/>
  <c r="Q15" i="8"/>
  <c r="O15" i="8"/>
  <c r="M15" i="8"/>
  <c r="K15" i="8"/>
  <c r="I15" i="8"/>
  <c r="G15" i="8"/>
  <c r="Y14" i="8"/>
  <c r="Z14" i="8" s="1"/>
  <c r="W14" i="8"/>
  <c r="U14" i="8"/>
  <c r="S14" i="8"/>
  <c r="Q14" i="8"/>
  <c r="O14" i="8"/>
  <c r="M14" i="8"/>
  <c r="K14" i="8"/>
  <c r="I14" i="8"/>
  <c r="G14" i="8"/>
  <c r="Y13" i="8"/>
  <c r="Z13" i="8" s="1"/>
  <c r="W13" i="8"/>
  <c r="U13" i="8"/>
  <c r="S13" i="8"/>
  <c r="Q13" i="8"/>
  <c r="O13" i="8"/>
  <c r="M13" i="8"/>
  <c r="K13" i="8"/>
  <c r="I13" i="8"/>
  <c r="G13" i="8"/>
  <c r="Z12" i="8"/>
  <c r="Y12" i="8"/>
  <c r="W12" i="8"/>
  <c r="U12" i="8"/>
  <c r="S12" i="8"/>
  <c r="Q12" i="8"/>
  <c r="O12" i="8"/>
  <c r="M12" i="8"/>
  <c r="K12" i="8"/>
  <c r="I12" i="8"/>
  <c r="G12" i="8"/>
  <c r="Z11" i="8"/>
  <c r="Y11" i="8"/>
  <c r="W11" i="8"/>
  <c r="U11" i="8"/>
  <c r="S11" i="8"/>
  <c r="Q11" i="8"/>
  <c r="O11" i="8"/>
  <c r="M11" i="8"/>
  <c r="K11" i="8"/>
  <c r="I11" i="8"/>
  <c r="G11" i="8"/>
  <c r="Y10" i="8"/>
  <c r="Z10" i="8" s="1"/>
  <c r="W10" i="8"/>
  <c r="U10" i="8"/>
  <c r="S10" i="8"/>
  <c r="Q10" i="8"/>
  <c r="O10" i="8"/>
  <c r="M10" i="8"/>
  <c r="K10" i="8"/>
  <c r="I10" i="8"/>
  <c r="G10" i="8"/>
  <c r="Z9" i="8"/>
  <c r="Y9" i="8"/>
  <c r="W9" i="8"/>
  <c r="U9" i="8"/>
  <c r="S9" i="8"/>
  <c r="Q9" i="8"/>
  <c r="O9" i="8"/>
  <c r="M9" i="8"/>
  <c r="K9" i="8"/>
  <c r="I9" i="8"/>
  <c r="G9" i="8"/>
  <c r="Y8" i="8"/>
  <c r="Z8" i="8" s="1"/>
  <c r="W8" i="8"/>
  <c r="U8" i="8"/>
  <c r="S8" i="8"/>
  <c r="Q8" i="8"/>
  <c r="O8" i="8"/>
  <c r="M8" i="8"/>
  <c r="K8" i="8"/>
  <c r="I8" i="8"/>
  <c r="G8" i="8"/>
  <c r="Y7" i="8"/>
  <c r="Z7" i="8" s="1"/>
  <c r="W7" i="8"/>
  <c r="U7" i="8"/>
  <c r="S7" i="8"/>
  <c r="Q7" i="8"/>
  <c r="O7" i="8"/>
  <c r="M7" i="8"/>
  <c r="K7" i="8"/>
  <c r="I7" i="8"/>
  <c r="G7" i="8"/>
  <c r="Y6" i="8"/>
  <c r="Z6" i="8" s="1"/>
  <c r="W6" i="8"/>
  <c r="U6" i="8"/>
  <c r="S6" i="8"/>
  <c r="Q6" i="8"/>
  <c r="O6" i="8"/>
  <c r="M6" i="8"/>
  <c r="K6" i="8"/>
  <c r="I6" i="8"/>
  <c r="G6" i="8"/>
  <c r="Y5" i="8"/>
  <c r="Z5" i="8" s="1"/>
  <c r="W5" i="8"/>
  <c r="U5" i="8"/>
  <c r="S5" i="8"/>
  <c r="Q5" i="8"/>
  <c r="O5" i="8"/>
  <c r="M5" i="8"/>
  <c r="K5" i="8"/>
  <c r="I5" i="8"/>
  <c r="G5" i="8"/>
  <c r="Z4" i="8"/>
  <c r="Y4" i="8"/>
  <c r="W4" i="8"/>
  <c r="U4" i="8"/>
  <c r="S4" i="8"/>
  <c r="Q4" i="8"/>
  <c r="O4" i="8"/>
  <c r="M4" i="8"/>
  <c r="K4" i="8"/>
  <c r="I4" i="8"/>
  <c r="G4" i="8"/>
  <c r="Z3" i="8"/>
  <c r="Y3" i="8"/>
  <c r="W3" i="8"/>
  <c r="U3" i="8"/>
  <c r="S3" i="8"/>
  <c r="Q3" i="8"/>
  <c r="O3" i="8"/>
  <c r="M3" i="8"/>
  <c r="K3" i="8"/>
  <c r="I3" i="8"/>
  <c r="G3" i="8"/>
  <c r="Y4" i="2"/>
  <c r="AB4" i="2" s="1"/>
  <c r="Y5" i="2"/>
  <c r="AB5" i="2" s="1"/>
  <c r="Y6" i="2"/>
  <c r="AB6" i="2" s="1"/>
  <c r="Y7" i="2"/>
  <c r="AB7" i="2" s="1"/>
  <c r="Y8" i="2"/>
  <c r="Y9" i="2"/>
  <c r="AB9" i="2" s="1"/>
  <c r="Y10" i="2"/>
  <c r="AB10" i="2" s="1"/>
  <c r="Y11" i="2"/>
  <c r="AB11" i="2" s="1"/>
  <c r="Y12" i="2"/>
  <c r="AB12" i="2" s="1"/>
  <c r="Y13" i="2"/>
  <c r="AB13" i="2" s="1"/>
  <c r="Y14" i="2"/>
  <c r="AB14" i="2" s="1"/>
  <c r="Y15" i="2"/>
  <c r="AB15" i="2" s="1"/>
  <c r="Y16" i="2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Y24" i="2"/>
  <c r="AB24" i="2" s="1"/>
  <c r="Y25" i="2"/>
  <c r="AB25" i="2" s="1"/>
  <c r="Y26" i="2"/>
  <c r="AB26" i="2" s="1"/>
  <c r="Y27" i="2"/>
  <c r="AB27" i="2" s="1"/>
  <c r="Y28" i="2"/>
  <c r="AB28" i="2" s="1"/>
  <c r="Y29" i="2"/>
  <c r="AB29" i="2" s="1"/>
  <c r="Y30" i="2"/>
  <c r="AB30" i="2" s="1"/>
  <c r="Y31" i="2"/>
  <c r="AB31" i="2" s="1"/>
  <c r="Y32" i="2"/>
  <c r="AB32" i="2" s="1"/>
  <c r="Y33" i="2"/>
  <c r="AB33" i="2" s="1"/>
  <c r="Y34" i="2"/>
  <c r="AB34" i="2" s="1"/>
  <c r="Y35" i="2"/>
  <c r="AB35" i="2" s="1"/>
  <c r="Y36" i="2"/>
  <c r="AB36" i="2" s="1"/>
  <c r="Y37" i="2"/>
  <c r="AB37" i="2" s="1"/>
  <c r="Y38" i="2"/>
  <c r="AB38" i="2" s="1"/>
  <c r="Y39" i="2"/>
  <c r="AB39" i="2" s="1"/>
  <c r="Y40" i="2"/>
  <c r="AB40" i="2" s="1"/>
  <c r="Y3" i="2"/>
  <c r="AB3" i="2" s="1"/>
  <c r="X41" i="2"/>
  <c r="Z41" i="8" l="1"/>
  <c r="V41" i="6"/>
  <c r="W41" i="6" s="1"/>
  <c r="U41" i="6"/>
  <c r="T41" i="6"/>
  <c r="R41" i="6"/>
  <c r="P41" i="6"/>
  <c r="N41" i="6"/>
  <c r="O41" i="6" s="1"/>
  <c r="M41" i="6"/>
  <c r="L41" i="6"/>
  <c r="J41" i="6"/>
  <c r="H41" i="6"/>
  <c r="F41" i="6"/>
  <c r="G41" i="6" s="1"/>
  <c r="E41" i="6"/>
  <c r="D41" i="6"/>
  <c r="S41" i="6" s="1"/>
  <c r="C41" i="6"/>
  <c r="W40" i="6"/>
  <c r="X40" i="6" s="1"/>
  <c r="U40" i="6"/>
  <c r="S40" i="6"/>
  <c r="Q40" i="6"/>
  <c r="O40" i="6"/>
  <c r="M40" i="6"/>
  <c r="K40" i="6"/>
  <c r="I40" i="6"/>
  <c r="G40" i="6"/>
  <c r="X39" i="6"/>
  <c r="W39" i="6"/>
  <c r="U39" i="6"/>
  <c r="S39" i="6"/>
  <c r="Q39" i="6"/>
  <c r="O39" i="6"/>
  <c r="M39" i="6"/>
  <c r="K39" i="6"/>
  <c r="I39" i="6"/>
  <c r="G39" i="6"/>
  <c r="W38" i="6"/>
  <c r="X38" i="6" s="1"/>
  <c r="U38" i="6"/>
  <c r="S38" i="6"/>
  <c r="Q38" i="6"/>
  <c r="O38" i="6"/>
  <c r="M38" i="6"/>
  <c r="K38" i="6"/>
  <c r="I38" i="6"/>
  <c r="G38" i="6"/>
  <c r="W37" i="6"/>
  <c r="U37" i="6"/>
  <c r="X37" i="6" s="1"/>
  <c r="S37" i="6"/>
  <c r="Q37" i="6"/>
  <c r="O37" i="6"/>
  <c r="M37" i="6"/>
  <c r="K37" i="6"/>
  <c r="I37" i="6"/>
  <c r="G37" i="6"/>
  <c r="W36" i="6"/>
  <c r="X36" i="6" s="1"/>
  <c r="U36" i="6"/>
  <c r="S36" i="6"/>
  <c r="Q36" i="6"/>
  <c r="O36" i="6"/>
  <c r="M36" i="6"/>
  <c r="K36" i="6"/>
  <c r="I36" i="6"/>
  <c r="G36" i="6"/>
  <c r="X35" i="6"/>
  <c r="W35" i="6"/>
  <c r="U35" i="6"/>
  <c r="S35" i="6"/>
  <c r="Q35" i="6"/>
  <c r="O35" i="6"/>
  <c r="M35" i="6"/>
  <c r="K35" i="6"/>
  <c r="I35" i="6"/>
  <c r="G35" i="6"/>
  <c r="W34" i="6"/>
  <c r="X34" i="6" s="1"/>
  <c r="U34" i="6"/>
  <c r="S34" i="6"/>
  <c r="Q34" i="6"/>
  <c r="O34" i="6"/>
  <c r="M34" i="6"/>
  <c r="K34" i="6"/>
  <c r="I34" i="6"/>
  <c r="G34" i="6"/>
  <c r="W33" i="6"/>
  <c r="X33" i="6" s="1"/>
  <c r="U33" i="6"/>
  <c r="S33" i="6"/>
  <c r="Q33" i="6"/>
  <c r="O33" i="6"/>
  <c r="M33" i="6"/>
  <c r="K33" i="6"/>
  <c r="I33" i="6"/>
  <c r="G33" i="6"/>
  <c r="W32" i="6"/>
  <c r="X32" i="6" s="1"/>
  <c r="U32" i="6"/>
  <c r="S32" i="6"/>
  <c r="Q32" i="6"/>
  <c r="O32" i="6"/>
  <c r="M32" i="6"/>
  <c r="K32" i="6"/>
  <c r="I32" i="6"/>
  <c r="G32" i="6"/>
  <c r="X31" i="6"/>
  <c r="W31" i="6"/>
  <c r="U31" i="6"/>
  <c r="S31" i="6"/>
  <c r="Q31" i="6"/>
  <c r="O31" i="6"/>
  <c r="M31" i="6"/>
  <c r="K31" i="6"/>
  <c r="I31" i="6"/>
  <c r="G31" i="6"/>
  <c r="W30" i="6"/>
  <c r="X30" i="6" s="1"/>
  <c r="U30" i="6"/>
  <c r="S30" i="6"/>
  <c r="Q30" i="6"/>
  <c r="O30" i="6"/>
  <c r="M30" i="6"/>
  <c r="K30" i="6"/>
  <c r="I30" i="6"/>
  <c r="G30" i="6"/>
  <c r="W29" i="6"/>
  <c r="X29" i="6" s="1"/>
  <c r="U29" i="6"/>
  <c r="S29" i="6"/>
  <c r="Q29" i="6"/>
  <c r="O29" i="6"/>
  <c r="M29" i="6"/>
  <c r="K29" i="6"/>
  <c r="I29" i="6"/>
  <c r="G29" i="6"/>
  <c r="W28" i="6"/>
  <c r="X28" i="6" s="1"/>
  <c r="U28" i="6"/>
  <c r="S28" i="6"/>
  <c r="Q28" i="6"/>
  <c r="O28" i="6"/>
  <c r="M28" i="6"/>
  <c r="K28" i="6"/>
  <c r="I28" i="6"/>
  <c r="G28" i="6"/>
  <c r="X27" i="6"/>
  <c r="W27" i="6"/>
  <c r="U27" i="6"/>
  <c r="S27" i="6"/>
  <c r="Q27" i="6"/>
  <c r="O27" i="6"/>
  <c r="M27" i="6"/>
  <c r="K27" i="6"/>
  <c r="I27" i="6"/>
  <c r="G27" i="6"/>
  <c r="W26" i="6"/>
  <c r="X26" i="6" s="1"/>
  <c r="U26" i="6"/>
  <c r="S26" i="6"/>
  <c r="Q26" i="6"/>
  <c r="O26" i="6"/>
  <c r="M26" i="6"/>
  <c r="K26" i="6"/>
  <c r="I26" i="6"/>
  <c r="G26" i="6"/>
  <c r="W25" i="6"/>
  <c r="X25" i="6" s="1"/>
  <c r="U25" i="6"/>
  <c r="S25" i="6"/>
  <c r="Q25" i="6"/>
  <c r="O25" i="6"/>
  <c r="M25" i="6"/>
  <c r="K25" i="6"/>
  <c r="I25" i="6"/>
  <c r="G25" i="6"/>
  <c r="W24" i="6"/>
  <c r="X24" i="6" s="1"/>
  <c r="U24" i="6"/>
  <c r="S24" i="6"/>
  <c r="Q24" i="6"/>
  <c r="O24" i="6"/>
  <c r="M24" i="6"/>
  <c r="K24" i="6"/>
  <c r="I24" i="6"/>
  <c r="G24" i="6"/>
  <c r="X23" i="6"/>
  <c r="W23" i="6"/>
  <c r="U23" i="6"/>
  <c r="S23" i="6"/>
  <c r="Q23" i="6"/>
  <c r="O23" i="6"/>
  <c r="M23" i="6"/>
  <c r="K23" i="6"/>
  <c r="I23" i="6"/>
  <c r="G23" i="6"/>
  <c r="W22" i="6"/>
  <c r="X22" i="6" s="1"/>
  <c r="U22" i="6"/>
  <c r="S22" i="6"/>
  <c r="Q22" i="6"/>
  <c r="O22" i="6"/>
  <c r="M22" i="6"/>
  <c r="K22" i="6"/>
  <c r="I22" i="6"/>
  <c r="G22" i="6"/>
  <c r="W21" i="6"/>
  <c r="X21" i="6" s="1"/>
  <c r="U21" i="6"/>
  <c r="S21" i="6"/>
  <c r="Q21" i="6"/>
  <c r="O21" i="6"/>
  <c r="M21" i="6"/>
  <c r="K21" i="6"/>
  <c r="I21" i="6"/>
  <c r="G21" i="6"/>
  <c r="W20" i="6"/>
  <c r="X20" i="6" s="1"/>
  <c r="U20" i="6"/>
  <c r="S20" i="6"/>
  <c r="Q20" i="6"/>
  <c r="O20" i="6"/>
  <c r="M20" i="6"/>
  <c r="K20" i="6"/>
  <c r="I20" i="6"/>
  <c r="G20" i="6"/>
  <c r="X19" i="6"/>
  <c r="W19" i="6"/>
  <c r="U19" i="6"/>
  <c r="S19" i="6"/>
  <c r="Q19" i="6"/>
  <c r="O19" i="6"/>
  <c r="M19" i="6"/>
  <c r="K19" i="6"/>
  <c r="I19" i="6"/>
  <c r="G19" i="6"/>
  <c r="W18" i="6"/>
  <c r="X18" i="6" s="1"/>
  <c r="U18" i="6"/>
  <c r="S18" i="6"/>
  <c r="Q18" i="6"/>
  <c r="O18" i="6"/>
  <c r="M18" i="6"/>
  <c r="K18" i="6"/>
  <c r="I18" i="6"/>
  <c r="G18" i="6"/>
  <c r="W17" i="6"/>
  <c r="X17" i="6" s="1"/>
  <c r="U17" i="6"/>
  <c r="S17" i="6"/>
  <c r="Q17" i="6"/>
  <c r="O17" i="6"/>
  <c r="M17" i="6"/>
  <c r="K17" i="6"/>
  <c r="I17" i="6"/>
  <c r="G17" i="6"/>
  <c r="W16" i="6"/>
  <c r="X16" i="6" s="1"/>
  <c r="U16" i="6"/>
  <c r="S16" i="6"/>
  <c r="Q16" i="6"/>
  <c r="O16" i="6"/>
  <c r="M16" i="6"/>
  <c r="K16" i="6"/>
  <c r="I16" i="6"/>
  <c r="G16" i="6"/>
  <c r="X15" i="6"/>
  <c r="W15" i="6"/>
  <c r="U15" i="6"/>
  <c r="S15" i="6"/>
  <c r="Q15" i="6"/>
  <c r="O15" i="6"/>
  <c r="M15" i="6"/>
  <c r="K15" i="6"/>
  <c r="I15" i="6"/>
  <c r="G15" i="6"/>
  <c r="W14" i="6"/>
  <c r="X14" i="6" s="1"/>
  <c r="U14" i="6"/>
  <c r="S14" i="6"/>
  <c r="Q14" i="6"/>
  <c r="O14" i="6"/>
  <c r="M14" i="6"/>
  <c r="K14" i="6"/>
  <c r="I14" i="6"/>
  <c r="G14" i="6"/>
  <c r="W13" i="6"/>
  <c r="X13" i="6" s="1"/>
  <c r="U13" i="6"/>
  <c r="S13" i="6"/>
  <c r="Q13" i="6"/>
  <c r="O13" i="6"/>
  <c r="M13" i="6"/>
  <c r="K13" i="6"/>
  <c r="I13" i="6"/>
  <c r="G13" i="6"/>
  <c r="W12" i="6"/>
  <c r="X12" i="6" s="1"/>
  <c r="U12" i="6"/>
  <c r="S12" i="6"/>
  <c r="Q12" i="6"/>
  <c r="O12" i="6"/>
  <c r="M12" i="6"/>
  <c r="K12" i="6"/>
  <c r="I12" i="6"/>
  <c r="G12" i="6"/>
  <c r="X11" i="6"/>
  <c r="W11" i="6"/>
  <c r="U11" i="6"/>
  <c r="S11" i="6"/>
  <c r="Q11" i="6"/>
  <c r="O11" i="6"/>
  <c r="M11" i="6"/>
  <c r="K11" i="6"/>
  <c r="I11" i="6"/>
  <c r="G11" i="6"/>
  <c r="W10" i="6"/>
  <c r="X10" i="6" s="1"/>
  <c r="U10" i="6"/>
  <c r="S10" i="6"/>
  <c r="Q10" i="6"/>
  <c r="O10" i="6"/>
  <c r="M10" i="6"/>
  <c r="K10" i="6"/>
  <c r="I10" i="6"/>
  <c r="G10" i="6"/>
  <c r="W9" i="6"/>
  <c r="X9" i="6" s="1"/>
  <c r="U9" i="6"/>
  <c r="S9" i="6"/>
  <c r="Q9" i="6"/>
  <c r="O9" i="6"/>
  <c r="M9" i="6"/>
  <c r="K9" i="6"/>
  <c r="I9" i="6"/>
  <c r="G9" i="6"/>
  <c r="W8" i="6"/>
  <c r="X8" i="6" s="1"/>
  <c r="U8" i="6"/>
  <c r="S8" i="6"/>
  <c r="Q8" i="6"/>
  <c r="O8" i="6"/>
  <c r="M8" i="6"/>
  <c r="K8" i="6"/>
  <c r="I8" i="6"/>
  <c r="G8" i="6"/>
  <c r="X7" i="6"/>
  <c r="W7" i="6"/>
  <c r="U7" i="6"/>
  <c r="S7" i="6"/>
  <c r="Q7" i="6"/>
  <c r="O7" i="6"/>
  <c r="M7" i="6"/>
  <c r="K7" i="6"/>
  <c r="I7" i="6"/>
  <c r="G7" i="6"/>
  <c r="W6" i="6"/>
  <c r="X6" i="6" s="1"/>
  <c r="U6" i="6"/>
  <c r="S6" i="6"/>
  <c r="Q6" i="6"/>
  <c r="O6" i="6"/>
  <c r="M6" i="6"/>
  <c r="K6" i="6"/>
  <c r="I6" i="6"/>
  <c r="G6" i="6"/>
  <c r="W5" i="6"/>
  <c r="X5" i="6" s="1"/>
  <c r="U5" i="6"/>
  <c r="S5" i="6"/>
  <c r="Q5" i="6"/>
  <c r="O5" i="6"/>
  <c r="M5" i="6"/>
  <c r="K5" i="6"/>
  <c r="I5" i="6"/>
  <c r="G5" i="6"/>
  <c r="W4" i="6"/>
  <c r="X4" i="6" s="1"/>
  <c r="U4" i="6"/>
  <c r="S4" i="6"/>
  <c r="Q4" i="6"/>
  <c r="O4" i="6"/>
  <c r="M4" i="6"/>
  <c r="K4" i="6"/>
  <c r="I4" i="6"/>
  <c r="G4" i="6"/>
  <c r="X3" i="6"/>
  <c r="W3" i="6"/>
  <c r="U3" i="6"/>
  <c r="S3" i="6"/>
  <c r="Q3" i="6"/>
  <c r="O3" i="6"/>
  <c r="M3" i="6"/>
  <c r="K3" i="6"/>
  <c r="I3" i="6"/>
  <c r="G3" i="6"/>
  <c r="X41" i="6" l="1"/>
  <c r="I41" i="6"/>
  <c r="Q41" i="6"/>
  <c r="K41" i="6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6" i="2"/>
  <c r="W38" i="2"/>
  <c r="W39" i="2"/>
  <c r="W40" i="2"/>
  <c r="W3" i="2"/>
  <c r="V41" i="2"/>
  <c r="U4" i="2" l="1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3" i="2"/>
  <c r="T41" i="2"/>
  <c r="R41" i="5" l="1"/>
  <c r="S41" i="5" s="1"/>
  <c r="P41" i="5"/>
  <c r="O41" i="5"/>
  <c r="N41" i="5"/>
  <c r="L41" i="5"/>
  <c r="J41" i="5"/>
  <c r="K41" i="5" s="1"/>
  <c r="H41" i="5"/>
  <c r="I41" i="5" s="1"/>
  <c r="F41" i="5"/>
  <c r="G41" i="5" s="1"/>
  <c r="E41" i="5"/>
  <c r="D41" i="5"/>
  <c r="C41" i="5"/>
  <c r="S40" i="5"/>
  <c r="Q40" i="5"/>
  <c r="O40" i="5"/>
  <c r="M40" i="5"/>
  <c r="K40" i="5"/>
  <c r="I40" i="5"/>
  <c r="G40" i="5"/>
  <c r="S39" i="5"/>
  <c r="Q39" i="5"/>
  <c r="O39" i="5"/>
  <c r="M39" i="5"/>
  <c r="K39" i="5"/>
  <c r="I39" i="5"/>
  <c r="G39" i="5"/>
  <c r="S38" i="5"/>
  <c r="Q38" i="5"/>
  <c r="O38" i="5"/>
  <c r="M38" i="5"/>
  <c r="K38" i="5"/>
  <c r="I38" i="5"/>
  <c r="G38" i="5"/>
  <c r="S37" i="5"/>
  <c r="Q37" i="5"/>
  <c r="O37" i="5"/>
  <c r="M37" i="5"/>
  <c r="K37" i="5"/>
  <c r="I37" i="5"/>
  <c r="G37" i="5"/>
  <c r="S36" i="5"/>
  <c r="Q36" i="5"/>
  <c r="O36" i="5"/>
  <c r="M36" i="5"/>
  <c r="K36" i="5"/>
  <c r="I36" i="5"/>
  <c r="G36" i="5"/>
  <c r="S35" i="5"/>
  <c r="Q35" i="5"/>
  <c r="O35" i="5"/>
  <c r="M35" i="5"/>
  <c r="K35" i="5"/>
  <c r="I35" i="5"/>
  <c r="G35" i="5"/>
  <c r="S34" i="5"/>
  <c r="Q34" i="5"/>
  <c r="O34" i="5"/>
  <c r="M34" i="5"/>
  <c r="K34" i="5"/>
  <c r="I34" i="5"/>
  <c r="G34" i="5"/>
  <c r="S33" i="5"/>
  <c r="Q33" i="5"/>
  <c r="O33" i="5"/>
  <c r="M33" i="5"/>
  <c r="K33" i="5"/>
  <c r="I33" i="5"/>
  <c r="G33" i="5"/>
  <c r="S32" i="5"/>
  <c r="Q32" i="5"/>
  <c r="O32" i="5"/>
  <c r="M32" i="5"/>
  <c r="K32" i="5"/>
  <c r="I32" i="5"/>
  <c r="G32" i="5"/>
  <c r="S31" i="5"/>
  <c r="Q31" i="5"/>
  <c r="O31" i="5"/>
  <c r="M31" i="5"/>
  <c r="K31" i="5"/>
  <c r="I31" i="5"/>
  <c r="G31" i="5"/>
  <c r="S30" i="5"/>
  <c r="Q30" i="5"/>
  <c r="O30" i="5"/>
  <c r="M30" i="5"/>
  <c r="K30" i="5"/>
  <c r="I30" i="5"/>
  <c r="G30" i="5"/>
  <c r="S29" i="5"/>
  <c r="Q29" i="5"/>
  <c r="O29" i="5"/>
  <c r="M29" i="5"/>
  <c r="K29" i="5"/>
  <c r="I29" i="5"/>
  <c r="G29" i="5"/>
  <c r="S28" i="5"/>
  <c r="Q28" i="5"/>
  <c r="O28" i="5"/>
  <c r="M28" i="5"/>
  <c r="K28" i="5"/>
  <c r="I28" i="5"/>
  <c r="G28" i="5"/>
  <c r="S27" i="5"/>
  <c r="Q27" i="5"/>
  <c r="O27" i="5"/>
  <c r="M27" i="5"/>
  <c r="K27" i="5"/>
  <c r="I27" i="5"/>
  <c r="G27" i="5"/>
  <c r="S26" i="5"/>
  <c r="Q26" i="5"/>
  <c r="O26" i="5"/>
  <c r="M26" i="5"/>
  <c r="K26" i="5"/>
  <c r="I26" i="5"/>
  <c r="G26" i="5"/>
  <c r="S25" i="5"/>
  <c r="Q25" i="5"/>
  <c r="O25" i="5"/>
  <c r="M25" i="5"/>
  <c r="K25" i="5"/>
  <c r="I25" i="5"/>
  <c r="G25" i="5"/>
  <c r="S24" i="5"/>
  <c r="Q24" i="5"/>
  <c r="O24" i="5"/>
  <c r="M24" i="5"/>
  <c r="K24" i="5"/>
  <c r="I24" i="5"/>
  <c r="G24" i="5"/>
  <c r="S23" i="5"/>
  <c r="Q23" i="5"/>
  <c r="O23" i="5"/>
  <c r="M23" i="5"/>
  <c r="K23" i="5"/>
  <c r="I23" i="5"/>
  <c r="G23" i="5"/>
  <c r="S22" i="5"/>
  <c r="Q22" i="5"/>
  <c r="O22" i="5"/>
  <c r="M22" i="5"/>
  <c r="K22" i="5"/>
  <c r="I22" i="5"/>
  <c r="G22" i="5"/>
  <c r="S21" i="5"/>
  <c r="Q21" i="5"/>
  <c r="O21" i="5"/>
  <c r="M21" i="5"/>
  <c r="K21" i="5"/>
  <c r="I21" i="5"/>
  <c r="G21" i="5"/>
  <c r="S20" i="5"/>
  <c r="Q20" i="5"/>
  <c r="O20" i="5"/>
  <c r="M20" i="5"/>
  <c r="K20" i="5"/>
  <c r="I20" i="5"/>
  <c r="G20" i="5"/>
  <c r="S19" i="5"/>
  <c r="Q19" i="5"/>
  <c r="O19" i="5"/>
  <c r="M19" i="5"/>
  <c r="K19" i="5"/>
  <c r="I19" i="5"/>
  <c r="G19" i="5"/>
  <c r="S18" i="5"/>
  <c r="Q18" i="5"/>
  <c r="O18" i="5"/>
  <c r="M18" i="5"/>
  <c r="K18" i="5"/>
  <c r="I18" i="5"/>
  <c r="G18" i="5"/>
  <c r="S17" i="5"/>
  <c r="Q17" i="5"/>
  <c r="O17" i="5"/>
  <c r="M17" i="5"/>
  <c r="K17" i="5"/>
  <c r="I17" i="5"/>
  <c r="G17" i="5"/>
  <c r="S16" i="5"/>
  <c r="Q16" i="5"/>
  <c r="O16" i="5"/>
  <c r="M16" i="5"/>
  <c r="K16" i="5"/>
  <c r="I16" i="5"/>
  <c r="G16" i="5"/>
  <c r="S15" i="5"/>
  <c r="Q15" i="5"/>
  <c r="O15" i="5"/>
  <c r="M15" i="5"/>
  <c r="K15" i="5"/>
  <c r="I15" i="5"/>
  <c r="G15" i="5"/>
  <c r="S14" i="5"/>
  <c r="Q14" i="5"/>
  <c r="O14" i="5"/>
  <c r="M14" i="5"/>
  <c r="K14" i="5"/>
  <c r="I14" i="5"/>
  <c r="G14" i="5"/>
  <c r="S13" i="5"/>
  <c r="Q13" i="5"/>
  <c r="O13" i="5"/>
  <c r="M13" i="5"/>
  <c r="K13" i="5"/>
  <c r="I13" i="5"/>
  <c r="G13" i="5"/>
  <c r="S12" i="5"/>
  <c r="Q12" i="5"/>
  <c r="O12" i="5"/>
  <c r="M12" i="5"/>
  <c r="K12" i="5"/>
  <c r="I12" i="5"/>
  <c r="G12" i="5"/>
  <c r="S11" i="5"/>
  <c r="Q11" i="5"/>
  <c r="O11" i="5"/>
  <c r="M11" i="5"/>
  <c r="K11" i="5"/>
  <c r="I11" i="5"/>
  <c r="G11" i="5"/>
  <c r="S10" i="5"/>
  <c r="Q10" i="5"/>
  <c r="O10" i="5"/>
  <c r="M10" i="5"/>
  <c r="K10" i="5"/>
  <c r="I10" i="5"/>
  <c r="G10" i="5"/>
  <c r="S9" i="5"/>
  <c r="Q9" i="5"/>
  <c r="O9" i="5"/>
  <c r="M9" i="5"/>
  <c r="K9" i="5"/>
  <c r="I9" i="5"/>
  <c r="G9" i="5"/>
  <c r="S8" i="5"/>
  <c r="Q8" i="5"/>
  <c r="O8" i="5"/>
  <c r="M8" i="5"/>
  <c r="K8" i="5"/>
  <c r="I8" i="5"/>
  <c r="G8" i="5"/>
  <c r="S7" i="5"/>
  <c r="Q7" i="5"/>
  <c r="O7" i="5"/>
  <c r="M7" i="5"/>
  <c r="K7" i="5"/>
  <c r="I7" i="5"/>
  <c r="G7" i="5"/>
  <c r="S6" i="5"/>
  <c r="Q6" i="5"/>
  <c r="O6" i="5"/>
  <c r="M6" i="5"/>
  <c r="K6" i="5"/>
  <c r="I6" i="5"/>
  <c r="G6" i="5"/>
  <c r="S5" i="5"/>
  <c r="Q5" i="5"/>
  <c r="O5" i="5"/>
  <c r="M5" i="5"/>
  <c r="K5" i="5"/>
  <c r="I5" i="5"/>
  <c r="G5" i="5"/>
  <c r="S4" i="5"/>
  <c r="Q4" i="5"/>
  <c r="O4" i="5"/>
  <c r="M4" i="5"/>
  <c r="K4" i="5"/>
  <c r="I4" i="5"/>
  <c r="G4" i="5"/>
  <c r="S3" i="5"/>
  <c r="Q3" i="5"/>
  <c r="O3" i="5"/>
  <c r="M3" i="5"/>
  <c r="K3" i="5"/>
  <c r="I3" i="5"/>
  <c r="G3" i="5"/>
  <c r="Q41" i="5" l="1"/>
  <c r="M41" i="5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3" i="2"/>
  <c r="R41" i="2"/>
  <c r="P41" i="4" l="1"/>
  <c r="N41" i="4"/>
  <c r="L41" i="4"/>
  <c r="J41" i="4"/>
  <c r="K41" i="4" s="1"/>
  <c r="H41" i="4"/>
  <c r="F41" i="4"/>
  <c r="E41" i="4"/>
  <c r="D41" i="4"/>
  <c r="C41" i="4"/>
  <c r="C43" i="4" s="1"/>
  <c r="Q40" i="4"/>
  <c r="O40" i="4"/>
  <c r="M40" i="4"/>
  <c r="K40" i="4"/>
  <c r="I40" i="4"/>
  <c r="G40" i="4"/>
  <c r="Q39" i="4"/>
  <c r="O39" i="4"/>
  <c r="M39" i="4"/>
  <c r="K39" i="4"/>
  <c r="I39" i="4"/>
  <c r="G39" i="4"/>
  <c r="Q38" i="4"/>
  <c r="O38" i="4"/>
  <c r="M38" i="4"/>
  <c r="K38" i="4"/>
  <c r="I38" i="4"/>
  <c r="G38" i="4"/>
  <c r="Q37" i="4"/>
  <c r="O37" i="4"/>
  <c r="M37" i="4"/>
  <c r="K37" i="4"/>
  <c r="I37" i="4"/>
  <c r="G37" i="4"/>
  <c r="Q36" i="4"/>
  <c r="O36" i="4"/>
  <c r="M36" i="4"/>
  <c r="K36" i="4"/>
  <c r="I36" i="4"/>
  <c r="G36" i="4"/>
  <c r="Q35" i="4"/>
  <c r="O35" i="4"/>
  <c r="M35" i="4"/>
  <c r="K35" i="4"/>
  <c r="I35" i="4"/>
  <c r="G35" i="4"/>
  <c r="Q34" i="4"/>
  <c r="O34" i="4"/>
  <c r="M34" i="4"/>
  <c r="K34" i="4"/>
  <c r="I34" i="4"/>
  <c r="G34" i="4"/>
  <c r="Q33" i="4"/>
  <c r="O33" i="4"/>
  <c r="M33" i="4"/>
  <c r="K33" i="4"/>
  <c r="I33" i="4"/>
  <c r="G33" i="4"/>
  <c r="Q32" i="4"/>
  <c r="O32" i="4"/>
  <c r="M32" i="4"/>
  <c r="K32" i="4"/>
  <c r="I32" i="4"/>
  <c r="G32" i="4"/>
  <c r="Q31" i="4"/>
  <c r="O31" i="4"/>
  <c r="M31" i="4"/>
  <c r="K31" i="4"/>
  <c r="I31" i="4"/>
  <c r="G31" i="4"/>
  <c r="Q30" i="4"/>
  <c r="O30" i="4"/>
  <c r="M30" i="4"/>
  <c r="K30" i="4"/>
  <c r="I30" i="4"/>
  <c r="G30" i="4"/>
  <c r="Q29" i="4"/>
  <c r="O29" i="4"/>
  <c r="M29" i="4"/>
  <c r="K29" i="4"/>
  <c r="I29" i="4"/>
  <c r="G29" i="4"/>
  <c r="Q28" i="4"/>
  <c r="O28" i="4"/>
  <c r="M28" i="4"/>
  <c r="K28" i="4"/>
  <c r="I28" i="4"/>
  <c r="G28" i="4"/>
  <c r="Q27" i="4"/>
  <c r="O27" i="4"/>
  <c r="M27" i="4"/>
  <c r="K27" i="4"/>
  <c r="I27" i="4"/>
  <c r="G27" i="4"/>
  <c r="Q26" i="4"/>
  <c r="O26" i="4"/>
  <c r="M26" i="4"/>
  <c r="K26" i="4"/>
  <c r="I26" i="4"/>
  <c r="G26" i="4"/>
  <c r="Q25" i="4"/>
  <c r="O25" i="4"/>
  <c r="M25" i="4"/>
  <c r="K25" i="4"/>
  <c r="I25" i="4"/>
  <c r="G25" i="4"/>
  <c r="Q24" i="4"/>
  <c r="O24" i="4"/>
  <c r="M24" i="4"/>
  <c r="K24" i="4"/>
  <c r="I24" i="4"/>
  <c r="G24" i="4"/>
  <c r="Q23" i="4"/>
  <c r="O23" i="4"/>
  <c r="M23" i="4"/>
  <c r="K23" i="4"/>
  <c r="I23" i="4"/>
  <c r="G23" i="4"/>
  <c r="Q22" i="4"/>
  <c r="O22" i="4"/>
  <c r="M22" i="4"/>
  <c r="K22" i="4"/>
  <c r="I22" i="4"/>
  <c r="G22" i="4"/>
  <c r="Q21" i="4"/>
  <c r="O21" i="4"/>
  <c r="M21" i="4"/>
  <c r="K21" i="4"/>
  <c r="I21" i="4"/>
  <c r="G21" i="4"/>
  <c r="Q20" i="4"/>
  <c r="O20" i="4"/>
  <c r="M20" i="4"/>
  <c r="K20" i="4"/>
  <c r="I20" i="4"/>
  <c r="G20" i="4"/>
  <c r="Q19" i="4"/>
  <c r="O19" i="4"/>
  <c r="M19" i="4"/>
  <c r="K19" i="4"/>
  <c r="I19" i="4"/>
  <c r="G19" i="4"/>
  <c r="Q18" i="4"/>
  <c r="O18" i="4"/>
  <c r="M18" i="4"/>
  <c r="K18" i="4"/>
  <c r="I18" i="4"/>
  <c r="G18" i="4"/>
  <c r="Q17" i="4"/>
  <c r="O17" i="4"/>
  <c r="M17" i="4"/>
  <c r="K17" i="4"/>
  <c r="I17" i="4"/>
  <c r="G17" i="4"/>
  <c r="Q16" i="4"/>
  <c r="O16" i="4"/>
  <c r="M16" i="4"/>
  <c r="K16" i="4"/>
  <c r="I16" i="4"/>
  <c r="G16" i="4"/>
  <c r="Q15" i="4"/>
  <c r="O15" i="4"/>
  <c r="M15" i="4"/>
  <c r="K15" i="4"/>
  <c r="I15" i="4"/>
  <c r="G15" i="4"/>
  <c r="Q14" i="4"/>
  <c r="O14" i="4"/>
  <c r="M14" i="4"/>
  <c r="K14" i="4"/>
  <c r="I14" i="4"/>
  <c r="G14" i="4"/>
  <c r="Q13" i="4"/>
  <c r="O13" i="4"/>
  <c r="M13" i="4"/>
  <c r="K13" i="4"/>
  <c r="I13" i="4"/>
  <c r="G13" i="4"/>
  <c r="Q12" i="4"/>
  <c r="O12" i="4"/>
  <c r="M12" i="4"/>
  <c r="K12" i="4"/>
  <c r="I12" i="4"/>
  <c r="G12" i="4"/>
  <c r="Q11" i="4"/>
  <c r="O11" i="4"/>
  <c r="M11" i="4"/>
  <c r="K11" i="4"/>
  <c r="I11" i="4"/>
  <c r="G11" i="4"/>
  <c r="Q10" i="4"/>
  <c r="O10" i="4"/>
  <c r="M10" i="4"/>
  <c r="K10" i="4"/>
  <c r="I10" i="4"/>
  <c r="G10" i="4"/>
  <c r="Q9" i="4"/>
  <c r="O9" i="4"/>
  <c r="M9" i="4"/>
  <c r="K9" i="4"/>
  <c r="I9" i="4"/>
  <c r="G9" i="4"/>
  <c r="Q8" i="4"/>
  <c r="O8" i="4"/>
  <c r="M8" i="4"/>
  <c r="K8" i="4"/>
  <c r="I8" i="4"/>
  <c r="G8" i="4"/>
  <c r="Q7" i="4"/>
  <c r="O7" i="4"/>
  <c r="M7" i="4"/>
  <c r="K7" i="4"/>
  <c r="I7" i="4"/>
  <c r="G7" i="4"/>
  <c r="Q6" i="4"/>
  <c r="O6" i="4"/>
  <c r="M6" i="4"/>
  <c r="K6" i="4"/>
  <c r="I6" i="4"/>
  <c r="G6" i="4"/>
  <c r="Q5" i="4"/>
  <c r="O5" i="4"/>
  <c r="M5" i="4"/>
  <c r="K5" i="4"/>
  <c r="I5" i="4"/>
  <c r="G5" i="4"/>
  <c r="Q4" i="4"/>
  <c r="O4" i="4"/>
  <c r="M4" i="4"/>
  <c r="K4" i="4"/>
  <c r="I4" i="4"/>
  <c r="G4" i="4"/>
  <c r="Q3" i="4"/>
  <c r="O3" i="4"/>
  <c r="M3" i="4"/>
  <c r="K3" i="4"/>
  <c r="I3" i="4"/>
  <c r="G3" i="4"/>
  <c r="G41" i="4" l="1"/>
  <c r="M41" i="4"/>
  <c r="I41" i="4"/>
  <c r="O41" i="4"/>
  <c r="Q41" i="4"/>
  <c r="C41" i="2"/>
  <c r="P41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3" i="2"/>
  <c r="AA41" i="2" l="1"/>
  <c r="AB41" i="2" s="1"/>
  <c r="Y41" i="2"/>
  <c r="M40" i="3"/>
  <c r="K40" i="3"/>
  <c r="I40" i="3"/>
  <c r="G40" i="3"/>
  <c r="E40" i="3"/>
  <c r="D40" i="3"/>
  <c r="C40" i="3"/>
  <c r="N39" i="3"/>
  <c r="L39" i="3"/>
  <c r="J39" i="3"/>
  <c r="H39" i="3"/>
  <c r="F39" i="3"/>
  <c r="N38" i="3"/>
  <c r="L38" i="3"/>
  <c r="J38" i="3"/>
  <c r="H38" i="3"/>
  <c r="F38" i="3"/>
  <c r="N37" i="3"/>
  <c r="L37" i="3"/>
  <c r="J37" i="3"/>
  <c r="H37" i="3"/>
  <c r="F37" i="3"/>
  <c r="N36" i="3"/>
  <c r="L36" i="3"/>
  <c r="J36" i="3"/>
  <c r="H36" i="3"/>
  <c r="F36" i="3"/>
  <c r="N35" i="3"/>
  <c r="L35" i="3"/>
  <c r="J35" i="3"/>
  <c r="H35" i="3"/>
  <c r="F35" i="3"/>
  <c r="N34" i="3"/>
  <c r="L34" i="3"/>
  <c r="J34" i="3"/>
  <c r="H34" i="3"/>
  <c r="F34" i="3"/>
  <c r="N33" i="3"/>
  <c r="L33" i="3"/>
  <c r="J33" i="3"/>
  <c r="H33" i="3"/>
  <c r="F33" i="3"/>
  <c r="N32" i="3"/>
  <c r="L32" i="3"/>
  <c r="J32" i="3"/>
  <c r="H32" i="3"/>
  <c r="F32" i="3"/>
  <c r="N31" i="3"/>
  <c r="L31" i="3"/>
  <c r="J31" i="3"/>
  <c r="H31" i="3"/>
  <c r="F31" i="3"/>
  <c r="N30" i="3"/>
  <c r="L30" i="3"/>
  <c r="J30" i="3"/>
  <c r="H30" i="3"/>
  <c r="F30" i="3"/>
  <c r="N29" i="3"/>
  <c r="L29" i="3"/>
  <c r="J29" i="3"/>
  <c r="H29" i="3"/>
  <c r="F29" i="3"/>
  <c r="N28" i="3"/>
  <c r="L28" i="3"/>
  <c r="J28" i="3"/>
  <c r="H28" i="3"/>
  <c r="F28" i="3"/>
  <c r="N27" i="3"/>
  <c r="L27" i="3"/>
  <c r="J27" i="3"/>
  <c r="H27" i="3"/>
  <c r="F27" i="3"/>
  <c r="N26" i="3"/>
  <c r="L26" i="3"/>
  <c r="J26" i="3"/>
  <c r="H26" i="3"/>
  <c r="F26" i="3"/>
  <c r="N25" i="3"/>
  <c r="L25" i="3"/>
  <c r="J25" i="3"/>
  <c r="H25" i="3"/>
  <c r="F25" i="3"/>
  <c r="N24" i="3"/>
  <c r="L24" i="3"/>
  <c r="J24" i="3"/>
  <c r="H24" i="3"/>
  <c r="F24" i="3"/>
  <c r="N23" i="3"/>
  <c r="L23" i="3"/>
  <c r="J23" i="3"/>
  <c r="H23" i="3"/>
  <c r="F23" i="3"/>
  <c r="N22" i="3"/>
  <c r="L22" i="3"/>
  <c r="J22" i="3"/>
  <c r="H22" i="3"/>
  <c r="F22" i="3"/>
  <c r="N21" i="3"/>
  <c r="L21" i="3"/>
  <c r="J21" i="3"/>
  <c r="H21" i="3"/>
  <c r="F21" i="3"/>
  <c r="N20" i="3"/>
  <c r="L20" i="3"/>
  <c r="J20" i="3"/>
  <c r="H20" i="3"/>
  <c r="F20" i="3"/>
  <c r="N19" i="3"/>
  <c r="L19" i="3"/>
  <c r="J19" i="3"/>
  <c r="H19" i="3"/>
  <c r="F19" i="3"/>
  <c r="N18" i="3"/>
  <c r="L18" i="3"/>
  <c r="J18" i="3"/>
  <c r="H18" i="3"/>
  <c r="F18" i="3"/>
  <c r="N17" i="3"/>
  <c r="L17" i="3"/>
  <c r="J17" i="3"/>
  <c r="H17" i="3"/>
  <c r="F17" i="3"/>
  <c r="N16" i="3"/>
  <c r="L16" i="3"/>
  <c r="J16" i="3"/>
  <c r="H16" i="3"/>
  <c r="F16" i="3"/>
  <c r="N15" i="3"/>
  <c r="L15" i="3"/>
  <c r="J15" i="3"/>
  <c r="H15" i="3"/>
  <c r="F15" i="3"/>
  <c r="N14" i="3"/>
  <c r="L14" i="3"/>
  <c r="J14" i="3"/>
  <c r="H14" i="3"/>
  <c r="F14" i="3"/>
  <c r="N13" i="3"/>
  <c r="L13" i="3"/>
  <c r="J13" i="3"/>
  <c r="H13" i="3"/>
  <c r="F13" i="3"/>
  <c r="N12" i="3"/>
  <c r="L12" i="3"/>
  <c r="J12" i="3"/>
  <c r="H12" i="3"/>
  <c r="F12" i="3"/>
  <c r="N11" i="3"/>
  <c r="L11" i="3"/>
  <c r="J11" i="3"/>
  <c r="H11" i="3"/>
  <c r="F11" i="3"/>
  <c r="N10" i="3"/>
  <c r="L10" i="3"/>
  <c r="J10" i="3"/>
  <c r="H10" i="3"/>
  <c r="F10" i="3"/>
  <c r="N9" i="3"/>
  <c r="L9" i="3"/>
  <c r="J9" i="3"/>
  <c r="H9" i="3"/>
  <c r="F9" i="3"/>
  <c r="N8" i="3"/>
  <c r="L8" i="3"/>
  <c r="J8" i="3"/>
  <c r="H8" i="3"/>
  <c r="F8" i="3"/>
  <c r="N7" i="3"/>
  <c r="L7" i="3"/>
  <c r="J7" i="3"/>
  <c r="H7" i="3"/>
  <c r="F7" i="3"/>
  <c r="N6" i="3"/>
  <c r="L6" i="3"/>
  <c r="J6" i="3"/>
  <c r="H6" i="3"/>
  <c r="F6" i="3"/>
  <c r="N5" i="3"/>
  <c r="L5" i="3"/>
  <c r="J5" i="3"/>
  <c r="H5" i="3"/>
  <c r="F5" i="3"/>
  <c r="N4" i="3"/>
  <c r="L4" i="3"/>
  <c r="J4" i="3"/>
  <c r="H4" i="3"/>
  <c r="F4" i="3"/>
  <c r="N3" i="3"/>
  <c r="L3" i="3"/>
  <c r="J3" i="3"/>
  <c r="H3" i="3"/>
  <c r="F3" i="3"/>
  <c r="N2" i="3"/>
  <c r="L2" i="3"/>
  <c r="J2" i="3"/>
  <c r="H2" i="3"/>
  <c r="F2" i="3"/>
  <c r="N41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3" i="2"/>
  <c r="H40" i="3" l="1"/>
  <c r="J40" i="3"/>
  <c r="L40" i="3"/>
  <c r="F40" i="3"/>
  <c r="N40" i="3"/>
  <c r="M23" i="2"/>
  <c r="L41" i="2" l="1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3" i="2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J41" i="2"/>
  <c r="H41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3" i="2"/>
  <c r="E41" i="2" l="1"/>
  <c r="F41" i="2"/>
  <c r="D41" i="2"/>
  <c r="W41" i="2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" i="2"/>
  <c r="G3" i="2"/>
  <c r="S41" i="2" l="1"/>
  <c r="U41" i="2"/>
  <c r="O41" i="2"/>
  <c r="Q41" i="2"/>
  <c r="G41" i="2"/>
  <c r="I41" i="2"/>
  <c r="K41" i="2"/>
  <c r="M41" i="2"/>
</calcChain>
</file>

<file path=xl/sharedStrings.xml><?xml version="1.0" encoding="utf-8"?>
<sst xmlns="http://schemas.openxmlformats.org/spreadsheetml/2006/main" count="662" uniqueCount="119">
  <si>
    <t>S.NO</t>
  </si>
  <si>
    <t>LAB</t>
  </si>
  <si>
    <t>LAB NAME</t>
  </si>
  <si>
    <t xml:space="preserve">CSIR-Fourth Paradigm Institute </t>
  </si>
  <si>
    <t>CSIR-Advanced Materials and Processes Research Institutes</t>
  </si>
  <si>
    <t>CSIR-Central Building Research Institute</t>
  </si>
  <si>
    <t>CSIR-Centre for Cellular &amp; Molecular Biology</t>
  </si>
  <si>
    <t>CSIR-Central Drug Research Institute</t>
  </si>
  <si>
    <t>CSIR-Central Electrochemical Research Institute</t>
  </si>
  <si>
    <t>CSIR-Central Electronics Engineering Research Institute</t>
  </si>
  <si>
    <t>CSIR-Central Food Technological Research Institute</t>
  </si>
  <si>
    <t>CSIR-Central Glass and Ceramic Research Institute</t>
  </si>
  <si>
    <t>CSIR-Central Institute of Medicinal and Aromatic Plants</t>
  </si>
  <si>
    <t>CSIR-Central Institute of Mining and Fuel Research</t>
  </si>
  <si>
    <t>CSIR-Central Leather Research Institute</t>
  </si>
  <si>
    <t>CSIR-CSIR Madras Complex</t>
  </si>
  <si>
    <t>CSIR-Central Mechanical Engineering Research Institute</t>
  </si>
  <si>
    <t>CSIR-Central Road Research Institute</t>
  </si>
  <si>
    <t>CSIR-Central Scientific Instruments OrganiSation</t>
  </si>
  <si>
    <t>CSIR-Central Salt &amp; Marine Chemicals Research Institute</t>
  </si>
  <si>
    <t>CSIR-Institute of Genomics and Integrative Biology</t>
  </si>
  <si>
    <t>CSIR-Institute of Himalayan Bioresource Technology</t>
  </si>
  <si>
    <t>CSIR-Indian Institute of Chemical Biology</t>
  </si>
  <si>
    <t>CSIR-Indian Institute of Chemical Technology</t>
  </si>
  <si>
    <t>CSIR-Indian Institute of Integrative Medicine</t>
  </si>
  <si>
    <t>CSIR-Indian Institute of Petroleum</t>
  </si>
  <si>
    <t>CSIR- Indian Institute of Toxicology Research</t>
  </si>
  <si>
    <t>CSIR-Institute of Minerals and Materials Technology</t>
  </si>
  <si>
    <t>CSIR-Institute of Microbial Technology</t>
  </si>
  <si>
    <t>CSIR-National Aerospace Laboratories</t>
  </si>
  <si>
    <t>CSIR-National Botanical Research Institute</t>
  </si>
  <si>
    <t>CSIR-National Chemical Laboratory</t>
  </si>
  <si>
    <t xml:space="preserve">CSIR-National Environmental Engineering Research Institute </t>
  </si>
  <si>
    <t xml:space="preserve">CSIR-North East Institute of Science and Technology </t>
  </si>
  <si>
    <t>CSIR-National Geophysical Research Institute</t>
  </si>
  <si>
    <t>CSIR-National Institute for Interdisciplinary Science &amp; Technology</t>
  </si>
  <si>
    <t>CSIR-National Institute of Oceanography</t>
  </si>
  <si>
    <t xml:space="preserve">CSIR-National Institute of Science Communication &amp; Policy Research </t>
  </si>
  <si>
    <t>CSIR-National Metallurgical Laboratory</t>
  </si>
  <si>
    <t>CSIR-National Physical Laboratory</t>
  </si>
  <si>
    <t>CSIR-Structural Engineering Research Centre</t>
  </si>
  <si>
    <t>User in eOffice</t>
  </si>
  <si>
    <t>Total</t>
  </si>
  <si>
    <t>Upto 18.06.23</t>
  </si>
  <si>
    <t>Upto 21.06.23</t>
  </si>
  <si>
    <t xml:space="preserve">% Logins </t>
  </si>
  <si>
    <t>% Logins</t>
  </si>
  <si>
    <t>Upto 25.06.23</t>
  </si>
  <si>
    <t>Upto 27.06.23</t>
  </si>
  <si>
    <t>Upto 29.06.23</t>
  </si>
  <si>
    <t>Upto 02.07.23</t>
  </si>
  <si>
    <t>Login Report from 01.06.23 to 02.07.23</t>
  </si>
  <si>
    <t>CSIR HQ</t>
  </si>
  <si>
    <t xml:space="preserve">CSIR-4PI, Bengaluru </t>
  </si>
  <si>
    <t>CSIR-AMPRI, Bhopal</t>
  </si>
  <si>
    <t>CSIR-CBRI, Roorkee</t>
  </si>
  <si>
    <t>CSIR-CCMB, Hyderabad</t>
  </si>
  <si>
    <t>CSIR-CDRI, Lucknow</t>
  </si>
  <si>
    <t>CSIR-CECRI, Karaikudi</t>
  </si>
  <si>
    <t xml:space="preserve">CSIR-CEERI, Pilani </t>
  </si>
  <si>
    <t xml:space="preserve">CSIR-CFTRI, Mysuru </t>
  </si>
  <si>
    <t>CSIR-CGCRI, Kolkata</t>
  </si>
  <si>
    <t xml:space="preserve">CSIR-CIMAP, Lucknow </t>
  </si>
  <si>
    <t xml:space="preserve">CSIR-CIMFR, Dhanbad </t>
  </si>
  <si>
    <t xml:space="preserve">CSIR-CLRI, Chennai </t>
  </si>
  <si>
    <t xml:space="preserve">CSIR-CMC, Chennai </t>
  </si>
  <si>
    <t xml:space="preserve">CSIR-CMERI, Durgapur </t>
  </si>
  <si>
    <t xml:space="preserve">CSIR-CRRI, New Delhi </t>
  </si>
  <si>
    <t xml:space="preserve">CSIR-CSIO, Chandigarh </t>
  </si>
  <si>
    <t xml:space="preserve">CSIR-CSMCRI, Bhavnagar </t>
  </si>
  <si>
    <t xml:space="preserve">CSIR-IGIB, New Delhi </t>
  </si>
  <si>
    <t xml:space="preserve">CSIR-IHBT, Palampur </t>
  </si>
  <si>
    <t xml:space="preserve">CSIR-IICB, Kolkata </t>
  </si>
  <si>
    <t xml:space="preserve">CSIR-IICT, Hyderabad </t>
  </si>
  <si>
    <t xml:space="preserve">CSIR-IIIM,Jammu </t>
  </si>
  <si>
    <t xml:space="preserve">CSIR-IIP, Dehradun </t>
  </si>
  <si>
    <t xml:space="preserve">CSIR-IITR, Lucknow </t>
  </si>
  <si>
    <t xml:space="preserve">CSIR-IMMT, Bhubaneswar </t>
  </si>
  <si>
    <t xml:space="preserve">CSIR-IMTECH, Chandigarh </t>
  </si>
  <si>
    <t xml:space="preserve">CSIR-NAL, Bengaluru </t>
  </si>
  <si>
    <t xml:space="preserve">CSIR-NBRI, Lucknow </t>
  </si>
  <si>
    <t>CSIR-NCL, Pune</t>
  </si>
  <si>
    <t xml:space="preserve">CSIR-NEERI, Nagpur </t>
  </si>
  <si>
    <t>CSIR-NEIST, Jorhat</t>
  </si>
  <si>
    <t xml:space="preserve">CSIR-NGRI, Hyderabad </t>
  </si>
  <si>
    <t xml:space="preserve">CSIR-NIIST, Thiruvananthapuram </t>
  </si>
  <si>
    <t xml:space="preserve">CSIR-NIO, Goa </t>
  </si>
  <si>
    <t xml:space="preserve">CSIR-NIScPR, New Delhi </t>
  </si>
  <si>
    <t xml:space="preserve">CSIR-NML, Jamshedpur </t>
  </si>
  <si>
    <t xml:space="preserve">CSIR-NPL,New Delhi </t>
  </si>
  <si>
    <t xml:space="preserve">CSIR-SERC, Chennai </t>
  </si>
  <si>
    <t>Upto 04.07.23</t>
  </si>
  <si>
    <t>Login Report from 01.06.23 to 04.07.23</t>
  </si>
  <si>
    <t>Change %</t>
  </si>
  <si>
    <t>User in eOffice 06.07.23</t>
  </si>
  <si>
    <t>Upto 06.07.23</t>
  </si>
  <si>
    <t>OLOS</t>
  </si>
  <si>
    <t>22.06.2023</t>
  </si>
  <si>
    <t>23.06.2023</t>
  </si>
  <si>
    <t>27.06.2023</t>
  </si>
  <si>
    <t>28.06.2023</t>
  </si>
  <si>
    <t>30.06.2023</t>
  </si>
  <si>
    <t>03.07.2023</t>
  </si>
  <si>
    <t>04.07.2023</t>
  </si>
  <si>
    <t>05.07.2023</t>
  </si>
  <si>
    <t>06.07.2023</t>
  </si>
  <si>
    <t>Upto 09.07.23</t>
  </si>
  <si>
    <t>Login Report from 01.06.23 to 09.07.23</t>
  </si>
  <si>
    <t>Upto 10.07.23</t>
  </si>
  <si>
    <t>Login Report from 01.06.23 to 10.07.23</t>
  </si>
  <si>
    <t>User in eOffice 08.06.23</t>
  </si>
  <si>
    <t>10.07.2023</t>
  </si>
  <si>
    <t>Upto 13.07.23</t>
  </si>
  <si>
    <t>Login Report from 01.06.23 to 13.07.23</t>
  </si>
  <si>
    <t>13.07.2023</t>
  </si>
  <si>
    <t>07.07.2023</t>
  </si>
  <si>
    <t>14.07.2023</t>
  </si>
  <si>
    <t>11.07.2023</t>
  </si>
  <si>
    <t>26.06.2023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</si>
</sst>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₹&quot;\ * #,##0.00_ ;_ &quot;₹&quot;\ * \-#,##0.00_ ;_ &quot;₹&quot;\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1" fillId="0" borderId="0" xfId="1" applyNumberFormat="1" applyFont="1" applyAlignment="1">
      <alignment horizontal="center"/>
    </xf>
    <xf numFmtId="1" fontId="1" fillId="0" borderId="1" xfId="1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" fontId="2" fillId="0" borderId="0" xfId="1" applyNumberFormat="1" applyFont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'Draft '!$E$1</c:f>
              <c:strCache>
                <c:ptCount val="1"/>
                <c:pt idx="0">
                  <c:v>Upto 18.06.23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'!$E$2:$E$39</c:f>
              <c:numCache>
                <c:formatCode>General</c:formatCode>
                <c:ptCount val="38"/>
                <c:pt idx="0">
                  <c:v>1</c:v>
                </c:pt>
                <c:pt idx="1">
                  <c:v>24</c:v>
                </c:pt>
                <c:pt idx="2">
                  <c:v>59</c:v>
                </c:pt>
                <c:pt idx="3">
                  <c:v>50</c:v>
                </c:pt>
                <c:pt idx="4">
                  <c:v>18</c:v>
                </c:pt>
                <c:pt idx="5">
                  <c:v>73</c:v>
                </c:pt>
                <c:pt idx="6">
                  <c:v>75</c:v>
                </c:pt>
                <c:pt idx="7">
                  <c:v>6</c:v>
                </c:pt>
                <c:pt idx="8">
                  <c:v>5</c:v>
                </c:pt>
                <c:pt idx="9">
                  <c:v>20</c:v>
                </c:pt>
                <c:pt idx="10">
                  <c:v>11</c:v>
                </c:pt>
                <c:pt idx="11">
                  <c:v>68</c:v>
                </c:pt>
                <c:pt idx="12">
                  <c:v>6</c:v>
                </c:pt>
                <c:pt idx="13">
                  <c:v>112</c:v>
                </c:pt>
                <c:pt idx="14">
                  <c:v>25</c:v>
                </c:pt>
                <c:pt idx="15">
                  <c:v>64</c:v>
                </c:pt>
                <c:pt idx="16">
                  <c:v>75</c:v>
                </c:pt>
                <c:pt idx="17">
                  <c:v>11</c:v>
                </c:pt>
                <c:pt idx="18">
                  <c:v>24</c:v>
                </c:pt>
                <c:pt idx="19">
                  <c:v>4</c:v>
                </c:pt>
                <c:pt idx="20">
                  <c:v>98</c:v>
                </c:pt>
                <c:pt idx="21">
                  <c:v>27</c:v>
                </c:pt>
                <c:pt idx="22">
                  <c:v>75</c:v>
                </c:pt>
                <c:pt idx="23">
                  <c:v>10</c:v>
                </c:pt>
                <c:pt idx="24">
                  <c:v>58</c:v>
                </c:pt>
                <c:pt idx="25">
                  <c:v>34</c:v>
                </c:pt>
                <c:pt idx="26">
                  <c:v>50</c:v>
                </c:pt>
                <c:pt idx="27">
                  <c:v>32</c:v>
                </c:pt>
                <c:pt idx="28">
                  <c:v>53</c:v>
                </c:pt>
                <c:pt idx="29">
                  <c:v>37</c:v>
                </c:pt>
                <c:pt idx="30">
                  <c:v>95</c:v>
                </c:pt>
                <c:pt idx="31">
                  <c:v>6</c:v>
                </c:pt>
                <c:pt idx="32">
                  <c:v>63</c:v>
                </c:pt>
                <c:pt idx="33">
                  <c:v>41</c:v>
                </c:pt>
                <c:pt idx="34">
                  <c:v>0</c:v>
                </c:pt>
                <c:pt idx="35">
                  <c:v>103</c:v>
                </c:pt>
                <c:pt idx="36">
                  <c:v>92</c:v>
                </c:pt>
                <c:pt idx="3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E4-4B3A-8738-C61676E616B4}"/>
            </c:ext>
          </c:extLst>
        </c:ser>
        <c:ser>
          <c:idx val="1"/>
          <c:order val="1"/>
          <c:tx>
            <c:strRef>
              <c:f>'Draft '!$F$1</c:f>
              <c:strCache>
                <c:ptCount val="1"/>
                <c:pt idx="0">
                  <c:v>% Logins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'!$F$2:$F$39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E4-4B3A-8738-C61676E616B4}"/>
            </c:ext>
          </c:extLst>
        </c:ser>
        <c:ser>
          <c:idx val="2"/>
          <c:order val="2"/>
          <c:tx>
            <c:strRef>
              <c:f>'Draft '!$G$1</c:f>
              <c:strCache>
                <c:ptCount val="1"/>
                <c:pt idx="0">
                  <c:v>Upto 21.06.23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'!$G$2:$G$39</c:f>
              <c:numCache>
                <c:formatCode>General</c:formatCode>
                <c:ptCount val="38"/>
                <c:pt idx="0">
                  <c:v>1</c:v>
                </c:pt>
                <c:pt idx="1">
                  <c:v>30</c:v>
                </c:pt>
                <c:pt idx="2">
                  <c:v>84</c:v>
                </c:pt>
                <c:pt idx="3">
                  <c:v>57</c:v>
                </c:pt>
                <c:pt idx="4">
                  <c:v>63</c:v>
                </c:pt>
                <c:pt idx="5">
                  <c:v>79</c:v>
                </c:pt>
                <c:pt idx="6">
                  <c:v>129</c:v>
                </c:pt>
                <c:pt idx="7">
                  <c:v>29</c:v>
                </c:pt>
                <c:pt idx="8">
                  <c:v>7</c:v>
                </c:pt>
                <c:pt idx="9">
                  <c:v>36</c:v>
                </c:pt>
                <c:pt idx="10">
                  <c:v>20</c:v>
                </c:pt>
                <c:pt idx="11">
                  <c:v>78</c:v>
                </c:pt>
                <c:pt idx="12">
                  <c:v>6</c:v>
                </c:pt>
                <c:pt idx="13">
                  <c:v>123</c:v>
                </c:pt>
                <c:pt idx="14">
                  <c:v>47</c:v>
                </c:pt>
                <c:pt idx="15">
                  <c:v>72</c:v>
                </c:pt>
                <c:pt idx="16">
                  <c:v>81</c:v>
                </c:pt>
                <c:pt idx="17">
                  <c:v>14</c:v>
                </c:pt>
                <c:pt idx="18">
                  <c:v>38</c:v>
                </c:pt>
                <c:pt idx="19">
                  <c:v>6</c:v>
                </c:pt>
                <c:pt idx="20">
                  <c:v>125</c:v>
                </c:pt>
                <c:pt idx="21">
                  <c:v>28</c:v>
                </c:pt>
                <c:pt idx="22">
                  <c:v>84</c:v>
                </c:pt>
                <c:pt idx="23">
                  <c:v>23</c:v>
                </c:pt>
                <c:pt idx="24">
                  <c:v>62</c:v>
                </c:pt>
                <c:pt idx="25">
                  <c:v>36</c:v>
                </c:pt>
                <c:pt idx="26">
                  <c:v>66</c:v>
                </c:pt>
                <c:pt idx="27">
                  <c:v>53</c:v>
                </c:pt>
                <c:pt idx="28">
                  <c:v>60</c:v>
                </c:pt>
                <c:pt idx="29">
                  <c:v>63</c:v>
                </c:pt>
                <c:pt idx="30">
                  <c:v>97</c:v>
                </c:pt>
                <c:pt idx="31">
                  <c:v>7</c:v>
                </c:pt>
                <c:pt idx="32">
                  <c:v>73</c:v>
                </c:pt>
                <c:pt idx="33">
                  <c:v>45</c:v>
                </c:pt>
                <c:pt idx="34">
                  <c:v>1</c:v>
                </c:pt>
                <c:pt idx="35">
                  <c:v>119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E4-4B3A-8738-C61676E616B4}"/>
            </c:ext>
          </c:extLst>
        </c:ser>
        <c:ser>
          <c:idx val="3"/>
          <c:order val="3"/>
          <c:tx>
            <c:strRef>
              <c:f>'Draft '!$H$1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'!$H$2:$H$39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AE4-4B3A-8738-C61676E616B4}"/>
            </c:ext>
          </c:extLst>
        </c:ser>
        <c:ser>
          <c:idx val="4"/>
          <c:order val="4"/>
          <c:tx>
            <c:strRef>
              <c:f>'Draft '!$I$1</c:f>
              <c:strCache>
                <c:ptCount val="1"/>
                <c:pt idx="0">
                  <c:v>Upto 25.06.23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'!$I$2:$I$39</c:f>
              <c:numCache>
                <c:formatCode>General</c:formatCode>
                <c:ptCount val="38"/>
                <c:pt idx="0">
                  <c:v>1</c:v>
                </c:pt>
                <c:pt idx="1">
                  <c:v>33</c:v>
                </c:pt>
                <c:pt idx="2">
                  <c:v>90</c:v>
                </c:pt>
                <c:pt idx="3">
                  <c:v>58</c:v>
                </c:pt>
                <c:pt idx="4">
                  <c:v>69</c:v>
                </c:pt>
                <c:pt idx="5">
                  <c:v>83</c:v>
                </c:pt>
                <c:pt idx="6">
                  <c:v>141</c:v>
                </c:pt>
                <c:pt idx="7">
                  <c:v>65</c:v>
                </c:pt>
                <c:pt idx="8">
                  <c:v>9</c:v>
                </c:pt>
                <c:pt idx="9">
                  <c:v>37</c:v>
                </c:pt>
                <c:pt idx="10">
                  <c:v>20</c:v>
                </c:pt>
                <c:pt idx="11">
                  <c:v>84</c:v>
                </c:pt>
                <c:pt idx="12">
                  <c:v>8</c:v>
                </c:pt>
                <c:pt idx="13">
                  <c:v>127</c:v>
                </c:pt>
                <c:pt idx="14">
                  <c:v>59</c:v>
                </c:pt>
                <c:pt idx="15">
                  <c:v>75</c:v>
                </c:pt>
                <c:pt idx="16">
                  <c:v>82</c:v>
                </c:pt>
                <c:pt idx="17">
                  <c:v>16</c:v>
                </c:pt>
                <c:pt idx="18">
                  <c:v>39</c:v>
                </c:pt>
                <c:pt idx="19">
                  <c:v>6</c:v>
                </c:pt>
                <c:pt idx="20">
                  <c:v>135</c:v>
                </c:pt>
                <c:pt idx="21">
                  <c:v>28</c:v>
                </c:pt>
                <c:pt idx="22">
                  <c:v>86</c:v>
                </c:pt>
                <c:pt idx="23">
                  <c:v>26</c:v>
                </c:pt>
                <c:pt idx="24">
                  <c:v>81</c:v>
                </c:pt>
                <c:pt idx="25">
                  <c:v>38</c:v>
                </c:pt>
                <c:pt idx="26">
                  <c:v>70</c:v>
                </c:pt>
                <c:pt idx="27">
                  <c:v>63</c:v>
                </c:pt>
                <c:pt idx="28">
                  <c:v>61</c:v>
                </c:pt>
                <c:pt idx="29">
                  <c:v>73</c:v>
                </c:pt>
                <c:pt idx="30">
                  <c:v>97</c:v>
                </c:pt>
                <c:pt idx="31">
                  <c:v>41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120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E4-4B3A-8738-C61676E616B4}"/>
            </c:ext>
          </c:extLst>
        </c:ser>
        <c:ser>
          <c:idx val="5"/>
          <c:order val="5"/>
          <c:tx>
            <c:strRef>
              <c:f>'Draft '!$J$1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'!$J$2:$J$39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AE4-4B3A-8738-C61676E616B4}"/>
            </c:ext>
          </c:extLst>
        </c:ser>
        <c:ser>
          <c:idx val="6"/>
          <c:order val="6"/>
          <c:tx>
            <c:strRef>
              <c:f>'Draft '!$K$1</c:f>
              <c:strCache>
                <c:ptCount val="1"/>
                <c:pt idx="0">
                  <c:v>Upto 27.06.23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'!$K$2:$K$39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97</c:v>
                </c:pt>
                <c:pt idx="3">
                  <c:v>58</c:v>
                </c:pt>
                <c:pt idx="4">
                  <c:v>71</c:v>
                </c:pt>
                <c:pt idx="5">
                  <c:v>93</c:v>
                </c:pt>
                <c:pt idx="6">
                  <c:v>160</c:v>
                </c:pt>
                <c:pt idx="7">
                  <c:v>83</c:v>
                </c:pt>
                <c:pt idx="8">
                  <c:v>20</c:v>
                </c:pt>
                <c:pt idx="9">
                  <c:v>38</c:v>
                </c:pt>
                <c:pt idx="10">
                  <c:v>28</c:v>
                </c:pt>
                <c:pt idx="11">
                  <c:v>84</c:v>
                </c:pt>
                <c:pt idx="12">
                  <c:v>8</c:v>
                </c:pt>
                <c:pt idx="13">
                  <c:v>134</c:v>
                </c:pt>
                <c:pt idx="14">
                  <c:v>77</c:v>
                </c:pt>
                <c:pt idx="15">
                  <c:v>75</c:v>
                </c:pt>
                <c:pt idx="16">
                  <c:v>84</c:v>
                </c:pt>
                <c:pt idx="17">
                  <c:v>16</c:v>
                </c:pt>
                <c:pt idx="18">
                  <c:v>40</c:v>
                </c:pt>
                <c:pt idx="19">
                  <c:v>6</c:v>
                </c:pt>
                <c:pt idx="20">
                  <c:v>159</c:v>
                </c:pt>
                <c:pt idx="21">
                  <c:v>34</c:v>
                </c:pt>
                <c:pt idx="22">
                  <c:v>87</c:v>
                </c:pt>
                <c:pt idx="23">
                  <c:v>43</c:v>
                </c:pt>
                <c:pt idx="24">
                  <c:v>103</c:v>
                </c:pt>
                <c:pt idx="25">
                  <c:v>39</c:v>
                </c:pt>
                <c:pt idx="26">
                  <c:v>71</c:v>
                </c:pt>
                <c:pt idx="27">
                  <c:v>68</c:v>
                </c:pt>
                <c:pt idx="28">
                  <c:v>62</c:v>
                </c:pt>
                <c:pt idx="29">
                  <c:v>115</c:v>
                </c:pt>
                <c:pt idx="30">
                  <c:v>100</c:v>
                </c:pt>
                <c:pt idx="31">
                  <c:v>45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123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E4-4B3A-8738-C61676E616B4}"/>
            </c:ext>
          </c:extLst>
        </c:ser>
        <c:ser>
          <c:idx val="7"/>
          <c:order val="7"/>
          <c:tx>
            <c:strRef>
              <c:f>'Draft '!$L$1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'!$L$2:$L$39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AE4-4B3A-8738-C61676E616B4}"/>
            </c:ext>
          </c:extLst>
        </c:ser>
        <c:ser>
          <c:idx val="8"/>
          <c:order val="8"/>
          <c:tx>
            <c:strRef>
              <c:f>'Draft '!$M$1</c:f>
              <c:strCache>
                <c:ptCount val="1"/>
                <c:pt idx="0">
                  <c:v>Upto 29.06.23</c:v>
                </c:pt>
              </c:strCache>
            </c:strRef>
          </c:tx>
          <c:invertIfNegative val="0"/>
          <c:cat>
            <c:strRef>
              <c:f>'Draft '!$B$2:$D$39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'Draft '!$M$2:$M$39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100</c:v>
                </c:pt>
                <c:pt idx="3">
                  <c:v>64</c:v>
                </c:pt>
                <c:pt idx="4">
                  <c:v>72</c:v>
                </c:pt>
                <c:pt idx="5">
                  <c:v>93</c:v>
                </c:pt>
                <c:pt idx="6">
                  <c:v>162</c:v>
                </c:pt>
                <c:pt idx="7">
                  <c:v>90</c:v>
                </c:pt>
                <c:pt idx="8">
                  <c:v>36</c:v>
                </c:pt>
                <c:pt idx="9">
                  <c:v>38</c:v>
                </c:pt>
                <c:pt idx="10">
                  <c:v>32</c:v>
                </c:pt>
                <c:pt idx="11">
                  <c:v>84</c:v>
                </c:pt>
                <c:pt idx="12">
                  <c:v>9</c:v>
                </c:pt>
                <c:pt idx="13">
                  <c:v>134</c:v>
                </c:pt>
                <c:pt idx="14">
                  <c:v>85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40</c:v>
                </c:pt>
                <c:pt idx="19">
                  <c:v>7</c:v>
                </c:pt>
                <c:pt idx="20">
                  <c:v>171</c:v>
                </c:pt>
                <c:pt idx="21">
                  <c:v>62</c:v>
                </c:pt>
                <c:pt idx="22">
                  <c:v>87</c:v>
                </c:pt>
                <c:pt idx="23">
                  <c:v>64</c:v>
                </c:pt>
                <c:pt idx="24">
                  <c:v>105</c:v>
                </c:pt>
                <c:pt idx="25">
                  <c:v>40</c:v>
                </c:pt>
                <c:pt idx="26">
                  <c:v>72</c:v>
                </c:pt>
                <c:pt idx="27">
                  <c:v>68</c:v>
                </c:pt>
                <c:pt idx="28">
                  <c:v>62</c:v>
                </c:pt>
                <c:pt idx="29">
                  <c:v>140</c:v>
                </c:pt>
                <c:pt idx="30">
                  <c:v>100</c:v>
                </c:pt>
                <c:pt idx="31">
                  <c:v>46</c:v>
                </c:pt>
                <c:pt idx="32">
                  <c:v>75</c:v>
                </c:pt>
                <c:pt idx="33">
                  <c:v>50</c:v>
                </c:pt>
                <c:pt idx="34">
                  <c:v>1</c:v>
                </c:pt>
                <c:pt idx="35">
                  <c:v>125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AE4-4B3A-8738-C61676E61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707840"/>
        <c:axId val="128851968"/>
      </c:barChart>
      <c:catAx>
        <c:axId val="10870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851968"/>
        <c:crosses val="autoZero"/>
        <c:auto val="1"/>
        <c:lblAlgn val="ctr"/>
        <c:lblOffset val="100"/>
        <c:noMultiLvlLbl val="0"/>
      </c:catAx>
      <c:valAx>
        <c:axId val="12885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70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Upto 18.06.23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Sheet1!$F$3:$F$40</c:f>
              <c:numCache>
                <c:formatCode>General</c:formatCode>
                <c:ptCount val="38"/>
                <c:pt idx="0">
                  <c:v>1</c:v>
                </c:pt>
                <c:pt idx="1">
                  <c:v>24</c:v>
                </c:pt>
                <c:pt idx="2">
                  <c:v>59</c:v>
                </c:pt>
                <c:pt idx="3">
                  <c:v>50</c:v>
                </c:pt>
                <c:pt idx="4">
                  <c:v>18</c:v>
                </c:pt>
                <c:pt idx="5">
                  <c:v>73</c:v>
                </c:pt>
                <c:pt idx="6">
                  <c:v>75</c:v>
                </c:pt>
                <c:pt idx="7">
                  <c:v>6</c:v>
                </c:pt>
                <c:pt idx="8">
                  <c:v>5</c:v>
                </c:pt>
                <c:pt idx="9">
                  <c:v>20</c:v>
                </c:pt>
                <c:pt idx="10">
                  <c:v>11</c:v>
                </c:pt>
                <c:pt idx="11">
                  <c:v>68</c:v>
                </c:pt>
                <c:pt idx="12">
                  <c:v>6</c:v>
                </c:pt>
                <c:pt idx="13">
                  <c:v>112</c:v>
                </c:pt>
                <c:pt idx="14">
                  <c:v>25</c:v>
                </c:pt>
                <c:pt idx="15">
                  <c:v>64</c:v>
                </c:pt>
                <c:pt idx="16">
                  <c:v>75</c:v>
                </c:pt>
                <c:pt idx="17">
                  <c:v>11</c:v>
                </c:pt>
                <c:pt idx="18">
                  <c:v>24</c:v>
                </c:pt>
                <c:pt idx="19">
                  <c:v>4</c:v>
                </c:pt>
                <c:pt idx="20">
                  <c:v>98</c:v>
                </c:pt>
                <c:pt idx="21">
                  <c:v>27</c:v>
                </c:pt>
                <c:pt idx="22">
                  <c:v>75</c:v>
                </c:pt>
                <c:pt idx="23">
                  <c:v>10</c:v>
                </c:pt>
                <c:pt idx="24">
                  <c:v>58</c:v>
                </c:pt>
                <c:pt idx="25">
                  <c:v>34</c:v>
                </c:pt>
                <c:pt idx="26">
                  <c:v>50</c:v>
                </c:pt>
                <c:pt idx="27">
                  <c:v>32</c:v>
                </c:pt>
                <c:pt idx="28">
                  <c:v>53</c:v>
                </c:pt>
                <c:pt idx="29">
                  <c:v>37</c:v>
                </c:pt>
                <c:pt idx="30">
                  <c:v>95</c:v>
                </c:pt>
                <c:pt idx="31">
                  <c:v>6</c:v>
                </c:pt>
                <c:pt idx="32">
                  <c:v>63</c:v>
                </c:pt>
                <c:pt idx="33">
                  <c:v>41</c:v>
                </c:pt>
                <c:pt idx="34">
                  <c:v>0</c:v>
                </c:pt>
                <c:pt idx="35">
                  <c:v>103</c:v>
                </c:pt>
                <c:pt idx="36">
                  <c:v>92</c:v>
                </c:pt>
                <c:pt idx="3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93-403D-AA6E-55591DD91473}"/>
            </c:ext>
          </c:extLst>
        </c:ser>
        <c:ser>
          <c:idx val="1"/>
          <c:order val="1"/>
          <c:tx>
            <c:strRef>
              <c:f>Sheet1!$G$2</c:f>
              <c:strCache>
                <c:ptCount val="1"/>
                <c:pt idx="0">
                  <c:v>% Logins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Sheet1!$G$3:$G$40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93-403D-AA6E-55591DD91473}"/>
            </c:ext>
          </c:extLst>
        </c:ser>
        <c:ser>
          <c:idx val="2"/>
          <c:order val="2"/>
          <c:tx>
            <c:strRef>
              <c:f>Sheet1!$H$2</c:f>
              <c:strCache>
                <c:ptCount val="1"/>
                <c:pt idx="0">
                  <c:v>Upto 21.06.23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Sheet1!$H$3:$H$40</c:f>
              <c:numCache>
                <c:formatCode>General</c:formatCode>
                <c:ptCount val="38"/>
                <c:pt idx="0">
                  <c:v>1</c:v>
                </c:pt>
                <c:pt idx="1">
                  <c:v>30</c:v>
                </c:pt>
                <c:pt idx="2">
                  <c:v>84</c:v>
                </c:pt>
                <c:pt idx="3">
                  <c:v>57</c:v>
                </c:pt>
                <c:pt idx="4">
                  <c:v>63</c:v>
                </c:pt>
                <c:pt idx="5">
                  <c:v>79</c:v>
                </c:pt>
                <c:pt idx="6">
                  <c:v>129</c:v>
                </c:pt>
                <c:pt idx="7">
                  <c:v>29</c:v>
                </c:pt>
                <c:pt idx="8">
                  <c:v>7</c:v>
                </c:pt>
                <c:pt idx="9">
                  <c:v>36</c:v>
                </c:pt>
                <c:pt idx="10">
                  <c:v>20</c:v>
                </c:pt>
                <c:pt idx="11">
                  <c:v>78</c:v>
                </c:pt>
                <c:pt idx="12">
                  <c:v>6</c:v>
                </c:pt>
                <c:pt idx="13">
                  <c:v>123</c:v>
                </c:pt>
                <c:pt idx="14">
                  <c:v>47</c:v>
                </c:pt>
                <c:pt idx="15">
                  <c:v>72</c:v>
                </c:pt>
                <c:pt idx="16">
                  <c:v>81</c:v>
                </c:pt>
                <c:pt idx="17">
                  <c:v>14</c:v>
                </c:pt>
                <c:pt idx="18">
                  <c:v>38</c:v>
                </c:pt>
                <c:pt idx="19">
                  <c:v>6</c:v>
                </c:pt>
                <c:pt idx="20">
                  <c:v>125</c:v>
                </c:pt>
                <c:pt idx="21">
                  <c:v>28</c:v>
                </c:pt>
                <c:pt idx="22">
                  <c:v>84</c:v>
                </c:pt>
                <c:pt idx="23">
                  <c:v>23</c:v>
                </c:pt>
                <c:pt idx="24">
                  <c:v>62</c:v>
                </c:pt>
                <c:pt idx="25">
                  <c:v>36</c:v>
                </c:pt>
                <c:pt idx="26">
                  <c:v>66</c:v>
                </c:pt>
                <c:pt idx="27">
                  <c:v>53</c:v>
                </c:pt>
                <c:pt idx="28">
                  <c:v>60</c:v>
                </c:pt>
                <c:pt idx="29">
                  <c:v>63</c:v>
                </c:pt>
                <c:pt idx="30">
                  <c:v>97</c:v>
                </c:pt>
                <c:pt idx="31">
                  <c:v>7</c:v>
                </c:pt>
                <c:pt idx="32">
                  <c:v>73</c:v>
                </c:pt>
                <c:pt idx="33">
                  <c:v>45</c:v>
                </c:pt>
                <c:pt idx="34">
                  <c:v>1</c:v>
                </c:pt>
                <c:pt idx="35">
                  <c:v>119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93-403D-AA6E-55591DD91473}"/>
            </c:ext>
          </c:extLst>
        </c:ser>
        <c:ser>
          <c:idx val="3"/>
          <c:order val="3"/>
          <c:tx>
            <c:strRef>
              <c:f>Sheet1!$I$2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Sheet1!$I$3:$I$40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93-403D-AA6E-55591DD91473}"/>
            </c:ext>
          </c:extLst>
        </c:ser>
        <c:ser>
          <c:idx val="4"/>
          <c:order val="4"/>
          <c:tx>
            <c:strRef>
              <c:f>Sheet1!$J$2</c:f>
              <c:strCache>
                <c:ptCount val="1"/>
                <c:pt idx="0">
                  <c:v>Upto 25.06.23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Sheet1!$J$3:$J$40</c:f>
              <c:numCache>
                <c:formatCode>General</c:formatCode>
                <c:ptCount val="38"/>
                <c:pt idx="0">
                  <c:v>1</c:v>
                </c:pt>
                <c:pt idx="1">
                  <c:v>33</c:v>
                </c:pt>
                <c:pt idx="2">
                  <c:v>90</c:v>
                </c:pt>
                <c:pt idx="3">
                  <c:v>58</c:v>
                </c:pt>
                <c:pt idx="4">
                  <c:v>69</c:v>
                </c:pt>
                <c:pt idx="5">
                  <c:v>83</c:v>
                </c:pt>
                <c:pt idx="6">
                  <c:v>141</c:v>
                </c:pt>
                <c:pt idx="7">
                  <c:v>65</c:v>
                </c:pt>
                <c:pt idx="8">
                  <c:v>9</c:v>
                </c:pt>
                <c:pt idx="9">
                  <c:v>37</c:v>
                </c:pt>
                <c:pt idx="10">
                  <c:v>20</c:v>
                </c:pt>
                <c:pt idx="11">
                  <c:v>84</c:v>
                </c:pt>
                <c:pt idx="12">
                  <c:v>8</c:v>
                </c:pt>
                <c:pt idx="13">
                  <c:v>127</c:v>
                </c:pt>
                <c:pt idx="14">
                  <c:v>59</c:v>
                </c:pt>
                <c:pt idx="15">
                  <c:v>75</c:v>
                </c:pt>
                <c:pt idx="16">
                  <c:v>82</c:v>
                </c:pt>
                <c:pt idx="17">
                  <c:v>16</c:v>
                </c:pt>
                <c:pt idx="18">
                  <c:v>39</c:v>
                </c:pt>
                <c:pt idx="19">
                  <c:v>6</c:v>
                </c:pt>
                <c:pt idx="20">
                  <c:v>135</c:v>
                </c:pt>
                <c:pt idx="21">
                  <c:v>28</c:v>
                </c:pt>
                <c:pt idx="22">
                  <c:v>86</c:v>
                </c:pt>
                <c:pt idx="23">
                  <c:v>26</c:v>
                </c:pt>
                <c:pt idx="24">
                  <c:v>81</c:v>
                </c:pt>
                <c:pt idx="25">
                  <c:v>38</c:v>
                </c:pt>
                <c:pt idx="26">
                  <c:v>70</c:v>
                </c:pt>
                <c:pt idx="27">
                  <c:v>63</c:v>
                </c:pt>
                <c:pt idx="28">
                  <c:v>61</c:v>
                </c:pt>
                <c:pt idx="29">
                  <c:v>73</c:v>
                </c:pt>
                <c:pt idx="30">
                  <c:v>97</c:v>
                </c:pt>
                <c:pt idx="31">
                  <c:v>41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120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93-403D-AA6E-55591DD91473}"/>
            </c:ext>
          </c:extLst>
        </c:ser>
        <c:ser>
          <c:idx val="5"/>
          <c:order val="5"/>
          <c:tx>
            <c:strRef>
              <c:f>Sheet1!$K$2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Sheet1!$K$3:$K$40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93-403D-AA6E-55591DD91473}"/>
            </c:ext>
          </c:extLst>
        </c:ser>
        <c:ser>
          <c:idx val="6"/>
          <c:order val="6"/>
          <c:tx>
            <c:strRef>
              <c:f>Sheet1!$L$2</c:f>
              <c:strCache>
                <c:ptCount val="1"/>
                <c:pt idx="0">
                  <c:v>Upto 27.06.23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Sheet1!$L$3:$L$40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93-403D-AA6E-55591DD91473}"/>
            </c:ext>
          </c:extLst>
        </c:ser>
        <c:ser>
          <c:idx val="7"/>
          <c:order val="7"/>
          <c:tx>
            <c:strRef>
              <c:f>Sheet1!$M$2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Sheet1!$M$3:$M$40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093-403D-AA6E-55591DD91473}"/>
            </c:ext>
          </c:extLst>
        </c:ser>
        <c:ser>
          <c:idx val="8"/>
          <c:order val="8"/>
          <c:tx>
            <c:strRef>
              <c:f>Sheet1!$N$2</c:f>
              <c:strCache>
                <c:ptCount val="1"/>
                <c:pt idx="0">
                  <c:v>Upto 29.06.23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Sheet1!$N$3:$N$40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100</c:v>
                </c:pt>
                <c:pt idx="3">
                  <c:v>64</c:v>
                </c:pt>
                <c:pt idx="4">
                  <c:v>72</c:v>
                </c:pt>
                <c:pt idx="5">
                  <c:v>93</c:v>
                </c:pt>
                <c:pt idx="6">
                  <c:v>162</c:v>
                </c:pt>
                <c:pt idx="7">
                  <c:v>90</c:v>
                </c:pt>
                <c:pt idx="8">
                  <c:v>36</c:v>
                </c:pt>
                <c:pt idx="9">
                  <c:v>38</c:v>
                </c:pt>
                <c:pt idx="10">
                  <c:v>32</c:v>
                </c:pt>
                <c:pt idx="11">
                  <c:v>84</c:v>
                </c:pt>
                <c:pt idx="12">
                  <c:v>9</c:v>
                </c:pt>
                <c:pt idx="13">
                  <c:v>134</c:v>
                </c:pt>
                <c:pt idx="14">
                  <c:v>85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40</c:v>
                </c:pt>
                <c:pt idx="19">
                  <c:v>7</c:v>
                </c:pt>
                <c:pt idx="20">
                  <c:v>171</c:v>
                </c:pt>
                <c:pt idx="21">
                  <c:v>62</c:v>
                </c:pt>
                <c:pt idx="22">
                  <c:v>87</c:v>
                </c:pt>
                <c:pt idx="23">
                  <c:v>64</c:v>
                </c:pt>
                <c:pt idx="24">
                  <c:v>105</c:v>
                </c:pt>
                <c:pt idx="25">
                  <c:v>40</c:v>
                </c:pt>
                <c:pt idx="26">
                  <c:v>72</c:v>
                </c:pt>
                <c:pt idx="27">
                  <c:v>68</c:v>
                </c:pt>
                <c:pt idx="28">
                  <c:v>62</c:v>
                </c:pt>
                <c:pt idx="29">
                  <c:v>140</c:v>
                </c:pt>
                <c:pt idx="30">
                  <c:v>100</c:v>
                </c:pt>
                <c:pt idx="31">
                  <c:v>46</c:v>
                </c:pt>
                <c:pt idx="32">
                  <c:v>75</c:v>
                </c:pt>
                <c:pt idx="33">
                  <c:v>50</c:v>
                </c:pt>
                <c:pt idx="34">
                  <c:v>1</c:v>
                </c:pt>
                <c:pt idx="35">
                  <c:v>125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093-403D-AA6E-55591DD91473}"/>
            </c:ext>
          </c:extLst>
        </c:ser>
        <c:ser>
          <c:idx val="9"/>
          <c:order val="9"/>
          <c:tx>
            <c:strRef>
              <c:f>Sheet1!$O$2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Sheet1!$O$3:$O$40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093-403D-AA6E-55591DD91473}"/>
            </c:ext>
          </c:extLst>
        </c:ser>
        <c:ser>
          <c:idx val="10"/>
          <c:order val="10"/>
          <c:tx>
            <c:strRef>
              <c:f>Sheet1!$P$2</c:f>
              <c:strCache>
                <c:ptCount val="1"/>
                <c:pt idx="0">
                  <c:v>Upto 02.07.23</c:v>
                </c:pt>
              </c:strCache>
            </c:strRef>
          </c:tx>
          <c:invertIfNegative val="0"/>
          <c:cat>
            <c:strRef>
              <c:f>Sheet1!$B$3:$E$40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Sheet1!$P$3:$P$40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102</c:v>
                </c:pt>
                <c:pt idx="3">
                  <c:v>68</c:v>
                </c:pt>
                <c:pt idx="4">
                  <c:v>73</c:v>
                </c:pt>
                <c:pt idx="5">
                  <c:v>93</c:v>
                </c:pt>
                <c:pt idx="6">
                  <c:v>164</c:v>
                </c:pt>
                <c:pt idx="7">
                  <c:v>92</c:v>
                </c:pt>
                <c:pt idx="8">
                  <c:v>50</c:v>
                </c:pt>
                <c:pt idx="9">
                  <c:v>38</c:v>
                </c:pt>
                <c:pt idx="10">
                  <c:v>35</c:v>
                </c:pt>
                <c:pt idx="11">
                  <c:v>85</c:v>
                </c:pt>
                <c:pt idx="12">
                  <c:v>9</c:v>
                </c:pt>
                <c:pt idx="13">
                  <c:v>140</c:v>
                </c:pt>
                <c:pt idx="14">
                  <c:v>98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42</c:v>
                </c:pt>
                <c:pt idx="19">
                  <c:v>7</c:v>
                </c:pt>
                <c:pt idx="20">
                  <c:v>180</c:v>
                </c:pt>
                <c:pt idx="21">
                  <c:v>65</c:v>
                </c:pt>
                <c:pt idx="22">
                  <c:v>87</c:v>
                </c:pt>
                <c:pt idx="23">
                  <c:v>65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69</c:v>
                </c:pt>
                <c:pt idx="28">
                  <c:v>63</c:v>
                </c:pt>
                <c:pt idx="29">
                  <c:v>141</c:v>
                </c:pt>
                <c:pt idx="30">
                  <c:v>101</c:v>
                </c:pt>
                <c:pt idx="31">
                  <c:v>47</c:v>
                </c:pt>
                <c:pt idx="32">
                  <c:v>75</c:v>
                </c:pt>
                <c:pt idx="33">
                  <c:v>55</c:v>
                </c:pt>
                <c:pt idx="34">
                  <c:v>1</c:v>
                </c:pt>
                <c:pt idx="35">
                  <c:v>128</c:v>
                </c:pt>
                <c:pt idx="36">
                  <c:v>110</c:v>
                </c:pt>
                <c:pt idx="37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093-403D-AA6E-55591DD91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155456"/>
        <c:axId val="128854272"/>
      </c:barChart>
      <c:catAx>
        <c:axId val="115155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854272"/>
        <c:crosses val="autoZero"/>
        <c:auto val="1"/>
        <c:lblAlgn val="ctr"/>
        <c:lblOffset val="100"/>
        <c:noMultiLvlLbl val="0"/>
      </c:catAx>
      <c:valAx>
        <c:axId val="12885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155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040723'!$F$2</c:f>
              <c:strCache>
                <c:ptCount val="1"/>
                <c:pt idx="0">
                  <c:v>Upto 18.06.23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040723'!$F$3:$F$40</c:f>
              <c:numCache>
                <c:formatCode>General</c:formatCode>
                <c:ptCount val="38"/>
                <c:pt idx="0">
                  <c:v>1</c:v>
                </c:pt>
                <c:pt idx="1">
                  <c:v>24</c:v>
                </c:pt>
                <c:pt idx="2">
                  <c:v>59</c:v>
                </c:pt>
                <c:pt idx="3">
                  <c:v>50</c:v>
                </c:pt>
                <c:pt idx="4">
                  <c:v>18</c:v>
                </c:pt>
                <c:pt idx="5">
                  <c:v>73</c:v>
                </c:pt>
                <c:pt idx="6">
                  <c:v>75</c:v>
                </c:pt>
                <c:pt idx="7">
                  <c:v>6</c:v>
                </c:pt>
                <c:pt idx="8">
                  <c:v>5</c:v>
                </c:pt>
                <c:pt idx="9">
                  <c:v>20</c:v>
                </c:pt>
                <c:pt idx="10">
                  <c:v>11</c:v>
                </c:pt>
                <c:pt idx="11">
                  <c:v>68</c:v>
                </c:pt>
                <c:pt idx="12">
                  <c:v>6</c:v>
                </c:pt>
                <c:pt idx="13">
                  <c:v>112</c:v>
                </c:pt>
                <c:pt idx="14">
                  <c:v>25</c:v>
                </c:pt>
                <c:pt idx="15">
                  <c:v>64</c:v>
                </c:pt>
                <c:pt idx="16">
                  <c:v>75</c:v>
                </c:pt>
                <c:pt idx="17">
                  <c:v>11</c:v>
                </c:pt>
                <c:pt idx="18">
                  <c:v>24</c:v>
                </c:pt>
                <c:pt idx="19">
                  <c:v>4</c:v>
                </c:pt>
                <c:pt idx="20">
                  <c:v>98</c:v>
                </c:pt>
                <c:pt idx="21">
                  <c:v>27</c:v>
                </c:pt>
                <c:pt idx="22">
                  <c:v>75</c:v>
                </c:pt>
                <c:pt idx="23">
                  <c:v>10</c:v>
                </c:pt>
                <c:pt idx="24">
                  <c:v>58</c:v>
                </c:pt>
                <c:pt idx="25">
                  <c:v>34</c:v>
                </c:pt>
                <c:pt idx="26">
                  <c:v>50</c:v>
                </c:pt>
                <c:pt idx="27">
                  <c:v>32</c:v>
                </c:pt>
                <c:pt idx="28">
                  <c:v>53</c:v>
                </c:pt>
                <c:pt idx="29">
                  <c:v>37</c:v>
                </c:pt>
                <c:pt idx="30">
                  <c:v>95</c:v>
                </c:pt>
                <c:pt idx="31">
                  <c:v>6</c:v>
                </c:pt>
                <c:pt idx="32">
                  <c:v>63</c:v>
                </c:pt>
                <c:pt idx="33">
                  <c:v>41</c:v>
                </c:pt>
                <c:pt idx="34">
                  <c:v>0</c:v>
                </c:pt>
                <c:pt idx="35">
                  <c:v>103</c:v>
                </c:pt>
                <c:pt idx="36">
                  <c:v>92</c:v>
                </c:pt>
                <c:pt idx="37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B5-4F68-8307-D833B53EECDD}"/>
            </c:ext>
          </c:extLst>
        </c:ser>
        <c:ser>
          <c:idx val="1"/>
          <c:order val="1"/>
          <c:tx>
            <c:strRef>
              <c:f>'Chart 040723'!$G$2</c:f>
              <c:strCache>
                <c:ptCount val="1"/>
                <c:pt idx="0">
                  <c:v>% Logins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040723'!$G$3:$G$40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B5-4F68-8307-D833B53EECDD}"/>
            </c:ext>
          </c:extLst>
        </c:ser>
        <c:ser>
          <c:idx val="2"/>
          <c:order val="2"/>
          <c:tx>
            <c:strRef>
              <c:f>'Chart 040723'!$H$2</c:f>
              <c:strCache>
                <c:ptCount val="1"/>
                <c:pt idx="0">
                  <c:v>Upto 21.06.23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040723'!$H$3:$H$40</c:f>
              <c:numCache>
                <c:formatCode>General</c:formatCode>
                <c:ptCount val="38"/>
                <c:pt idx="0">
                  <c:v>1</c:v>
                </c:pt>
                <c:pt idx="1">
                  <c:v>30</c:v>
                </c:pt>
                <c:pt idx="2">
                  <c:v>84</c:v>
                </c:pt>
                <c:pt idx="3">
                  <c:v>57</c:v>
                </c:pt>
                <c:pt idx="4">
                  <c:v>63</c:v>
                </c:pt>
                <c:pt idx="5">
                  <c:v>79</c:v>
                </c:pt>
                <c:pt idx="6">
                  <c:v>129</c:v>
                </c:pt>
                <c:pt idx="7">
                  <c:v>29</c:v>
                </c:pt>
                <c:pt idx="8">
                  <c:v>7</c:v>
                </c:pt>
                <c:pt idx="9">
                  <c:v>36</c:v>
                </c:pt>
                <c:pt idx="10">
                  <c:v>20</c:v>
                </c:pt>
                <c:pt idx="11">
                  <c:v>78</c:v>
                </c:pt>
                <c:pt idx="12">
                  <c:v>6</c:v>
                </c:pt>
                <c:pt idx="13">
                  <c:v>123</c:v>
                </c:pt>
                <c:pt idx="14">
                  <c:v>47</c:v>
                </c:pt>
                <c:pt idx="15">
                  <c:v>72</c:v>
                </c:pt>
                <c:pt idx="16">
                  <c:v>81</c:v>
                </c:pt>
                <c:pt idx="17">
                  <c:v>14</c:v>
                </c:pt>
                <c:pt idx="18">
                  <c:v>38</c:v>
                </c:pt>
                <c:pt idx="19">
                  <c:v>6</c:v>
                </c:pt>
                <c:pt idx="20">
                  <c:v>125</c:v>
                </c:pt>
                <c:pt idx="21">
                  <c:v>28</c:v>
                </c:pt>
                <c:pt idx="22">
                  <c:v>84</c:v>
                </c:pt>
                <c:pt idx="23">
                  <c:v>23</c:v>
                </c:pt>
                <c:pt idx="24">
                  <c:v>62</c:v>
                </c:pt>
                <c:pt idx="25">
                  <c:v>36</c:v>
                </c:pt>
                <c:pt idx="26">
                  <c:v>66</c:v>
                </c:pt>
                <c:pt idx="27">
                  <c:v>53</c:v>
                </c:pt>
                <c:pt idx="28">
                  <c:v>60</c:v>
                </c:pt>
                <c:pt idx="29">
                  <c:v>63</c:v>
                </c:pt>
                <c:pt idx="30">
                  <c:v>97</c:v>
                </c:pt>
                <c:pt idx="31">
                  <c:v>7</c:v>
                </c:pt>
                <c:pt idx="32">
                  <c:v>73</c:v>
                </c:pt>
                <c:pt idx="33">
                  <c:v>45</c:v>
                </c:pt>
                <c:pt idx="34">
                  <c:v>1</c:v>
                </c:pt>
                <c:pt idx="35">
                  <c:v>119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B5-4F68-8307-D833B53EECDD}"/>
            </c:ext>
          </c:extLst>
        </c:ser>
        <c:ser>
          <c:idx val="3"/>
          <c:order val="3"/>
          <c:tx>
            <c:strRef>
              <c:f>'Chart 040723'!$I$2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040723'!$I$3:$I$40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DB5-4F68-8307-D833B53EECDD}"/>
            </c:ext>
          </c:extLst>
        </c:ser>
        <c:ser>
          <c:idx val="4"/>
          <c:order val="4"/>
          <c:tx>
            <c:strRef>
              <c:f>'Chart 040723'!$J$2</c:f>
              <c:strCache>
                <c:ptCount val="1"/>
                <c:pt idx="0">
                  <c:v>Upto 25.06.23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040723'!$J$3:$J$40</c:f>
              <c:numCache>
                <c:formatCode>General</c:formatCode>
                <c:ptCount val="38"/>
                <c:pt idx="0">
                  <c:v>1</c:v>
                </c:pt>
                <c:pt idx="1">
                  <c:v>33</c:v>
                </c:pt>
                <c:pt idx="2">
                  <c:v>90</c:v>
                </c:pt>
                <c:pt idx="3">
                  <c:v>58</c:v>
                </c:pt>
                <c:pt idx="4">
                  <c:v>69</c:v>
                </c:pt>
                <c:pt idx="5">
                  <c:v>83</c:v>
                </c:pt>
                <c:pt idx="6">
                  <c:v>141</c:v>
                </c:pt>
                <c:pt idx="7">
                  <c:v>65</c:v>
                </c:pt>
                <c:pt idx="8">
                  <c:v>9</c:v>
                </c:pt>
                <c:pt idx="9">
                  <c:v>37</c:v>
                </c:pt>
                <c:pt idx="10">
                  <c:v>20</c:v>
                </c:pt>
                <c:pt idx="11">
                  <c:v>84</c:v>
                </c:pt>
                <c:pt idx="12">
                  <c:v>8</c:v>
                </c:pt>
                <c:pt idx="13">
                  <c:v>127</c:v>
                </c:pt>
                <c:pt idx="14">
                  <c:v>59</c:v>
                </c:pt>
                <c:pt idx="15">
                  <c:v>75</c:v>
                </c:pt>
                <c:pt idx="16">
                  <c:v>82</c:v>
                </c:pt>
                <c:pt idx="17">
                  <c:v>16</c:v>
                </c:pt>
                <c:pt idx="18">
                  <c:v>39</c:v>
                </c:pt>
                <c:pt idx="19">
                  <c:v>6</c:v>
                </c:pt>
                <c:pt idx="20">
                  <c:v>135</c:v>
                </c:pt>
                <c:pt idx="21">
                  <c:v>28</c:v>
                </c:pt>
                <c:pt idx="22">
                  <c:v>86</c:v>
                </c:pt>
                <c:pt idx="23">
                  <c:v>26</c:v>
                </c:pt>
                <c:pt idx="24">
                  <c:v>81</c:v>
                </c:pt>
                <c:pt idx="25">
                  <c:v>38</c:v>
                </c:pt>
                <c:pt idx="26">
                  <c:v>70</c:v>
                </c:pt>
                <c:pt idx="27">
                  <c:v>63</c:v>
                </c:pt>
                <c:pt idx="28">
                  <c:v>61</c:v>
                </c:pt>
                <c:pt idx="29">
                  <c:v>73</c:v>
                </c:pt>
                <c:pt idx="30">
                  <c:v>97</c:v>
                </c:pt>
                <c:pt idx="31">
                  <c:v>41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120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B5-4F68-8307-D833B53EECDD}"/>
            </c:ext>
          </c:extLst>
        </c:ser>
        <c:ser>
          <c:idx val="5"/>
          <c:order val="5"/>
          <c:tx>
            <c:strRef>
              <c:f>'Chart 040723'!$K$2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040723'!$K$3:$K$40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DB5-4F68-8307-D833B53EECDD}"/>
            </c:ext>
          </c:extLst>
        </c:ser>
        <c:ser>
          <c:idx val="6"/>
          <c:order val="6"/>
          <c:tx>
            <c:strRef>
              <c:f>'Chart 040723'!$L$2</c:f>
              <c:strCache>
                <c:ptCount val="1"/>
                <c:pt idx="0">
                  <c:v>Upto 27.06.23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040723'!$L$3:$L$40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97</c:v>
                </c:pt>
                <c:pt idx="3">
                  <c:v>58</c:v>
                </c:pt>
                <c:pt idx="4">
                  <c:v>71</c:v>
                </c:pt>
                <c:pt idx="5">
                  <c:v>93</c:v>
                </c:pt>
                <c:pt idx="6">
                  <c:v>160</c:v>
                </c:pt>
                <c:pt idx="7">
                  <c:v>83</c:v>
                </c:pt>
                <c:pt idx="8">
                  <c:v>20</c:v>
                </c:pt>
                <c:pt idx="9">
                  <c:v>38</c:v>
                </c:pt>
                <c:pt idx="10">
                  <c:v>28</c:v>
                </c:pt>
                <c:pt idx="11">
                  <c:v>84</c:v>
                </c:pt>
                <c:pt idx="12">
                  <c:v>8</c:v>
                </c:pt>
                <c:pt idx="13">
                  <c:v>134</c:v>
                </c:pt>
                <c:pt idx="14">
                  <c:v>77</c:v>
                </c:pt>
                <c:pt idx="15">
                  <c:v>75</c:v>
                </c:pt>
                <c:pt idx="16">
                  <c:v>84</c:v>
                </c:pt>
                <c:pt idx="17">
                  <c:v>16</c:v>
                </c:pt>
                <c:pt idx="18">
                  <c:v>40</c:v>
                </c:pt>
                <c:pt idx="19">
                  <c:v>6</c:v>
                </c:pt>
                <c:pt idx="20">
                  <c:v>159</c:v>
                </c:pt>
                <c:pt idx="21">
                  <c:v>34</c:v>
                </c:pt>
                <c:pt idx="22">
                  <c:v>87</c:v>
                </c:pt>
                <c:pt idx="23">
                  <c:v>43</c:v>
                </c:pt>
                <c:pt idx="24">
                  <c:v>103</c:v>
                </c:pt>
                <c:pt idx="25">
                  <c:v>39</c:v>
                </c:pt>
                <c:pt idx="26">
                  <c:v>71</c:v>
                </c:pt>
                <c:pt idx="27">
                  <c:v>68</c:v>
                </c:pt>
                <c:pt idx="28">
                  <c:v>62</c:v>
                </c:pt>
                <c:pt idx="29">
                  <c:v>115</c:v>
                </c:pt>
                <c:pt idx="30">
                  <c:v>100</c:v>
                </c:pt>
                <c:pt idx="31">
                  <c:v>45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123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DB5-4F68-8307-D833B53EECDD}"/>
            </c:ext>
          </c:extLst>
        </c:ser>
        <c:ser>
          <c:idx val="7"/>
          <c:order val="7"/>
          <c:tx>
            <c:strRef>
              <c:f>'Chart 040723'!$M$2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040723'!$M$3:$M$40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B5-4F68-8307-D833B53EECDD}"/>
            </c:ext>
          </c:extLst>
        </c:ser>
        <c:ser>
          <c:idx val="8"/>
          <c:order val="8"/>
          <c:tx>
            <c:strRef>
              <c:f>'Chart 040723'!$N$2</c:f>
              <c:strCache>
                <c:ptCount val="1"/>
                <c:pt idx="0">
                  <c:v>Upto 29.06.23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040723'!$N$3:$N$40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100</c:v>
                </c:pt>
                <c:pt idx="3">
                  <c:v>64</c:v>
                </c:pt>
                <c:pt idx="4">
                  <c:v>72</c:v>
                </c:pt>
                <c:pt idx="5">
                  <c:v>93</c:v>
                </c:pt>
                <c:pt idx="6">
                  <c:v>162</c:v>
                </c:pt>
                <c:pt idx="7">
                  <c:v>90</c:v>
                </c:pt>
                <c:pt idx="8">
                  <c:v>36</c:v>
                </c:pt>
                <c:pt idx="9">
                  <c:v>38</c:v>
                </c:pt>
                <c:pt idx="10">
                  <c:v>32</c:v>
                </c:pt>
                <c:pt idx="11">
                  <c:v>84</c:v>
                </c:pt>
                <c:pt idx="12">
                  <c:v>9</c:v>
                </c:pt>
                <c:pt idx="13">
                  <c:v>134</c:v>
                </c:pt>
                <c:pt idx="14">
                  <c:v>85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40</c:v>
                </c:pt>
                <c:pt idx="19">
                  <c:v>7</c:v>
                </c:pt>
                <c:pt idx="20">
                  <c:v>171</c:v>
                </c:pt>
                <c:pt idx="21">
                  <c:v>62</c:v>
                </c:pt>
                <c:pt idx="22">
                  <c:v>87</c:v>
                </c:pt>
                <c:pt idx="23">
                  <c:v>64</c:v>
                </c:pt>
                <c:pt idx="24">
                  <c:v>105</c:v>
                </c:pt>
                <c:pt idx="25">
                  <c:v>40</c:v>
                </c:pt>
                <c:pt idx="26">
                  <c:v>72</c:v>
                </c:pt>
                <c:pt idx="27">
                  <c:v>68</c:v>
                </c:pt>
                <c:pt idx="28">
                  <c:v>62</c:v>
                </c:pt>
                <c:pt idx="29">
                  <c:v>140</c:v>
                </c:pt>
                <c:pt idx="30">
                  <c:v>100</c:v>
                </c:pt>
                <c:pt idx="31">
                  <c:v>46</c:v>
                </c:pt>
                <c:pt idx="32">
                  <c:v>75</c:v>
                </c:pt>
                <c:pt idx="33">
                  <c:v>50</c:v>
                </c:pt>
                <c:pt idx="34">
                  <c:v>1</c:v>
                </c:pt>
                <c:pt idx="35">
                  <c:v>125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DB5-4F68-8307-D833B53EECDD}"/>
            </c:ext>
          </c:extLst>
        </c:ser>
        <c:ser>
          <c:idx val="9"/>
          <c:order val="9"/>
          <c:tx>
            <c:strRef>
              <c:f>'Chart 040723'!$O$2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040723'!$O$3:$O$40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DB5-4F68-8307-D833B53EECDD}"/>
            </c:ext>
          </c:extLst>
        </c:ser>
        <c:ser>
          <c:idx val="10"/>
          <c:order val="10"/>
          <c:tx>
            <c:strRef>
              <c:f>'Chart 040723'!$P$2</c:f>
              <c:strCache>
                <c:ptCount val="1"/>
                <c:pt idx="0">
                  <c:v>Upto 02.07.23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040723'!$P$3:$P$40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102</c:v>
                </c:pt>
                <c:pt idx="3">
                  <c:v>68</c:v>
                </c:pt>
                <c:pt idx="4">
                  <c:v>73</c:v>
                </c:pt>
                <c:pt idx="5">
                  <c:v>93</c:v>
                </c:pt>
                <c:pt idx="6">
                  <c:v>164</c:v>
                </c:pt>
                <c:pt idx="7">
                  <c:v>92</c:v>
                </c:pt>
                <c:pt idx="8">
                  <c:v>50</c:v>
                </c:pt>
                <c:pt idx="9">
                  <c:v>38</c:v>
                </c:pt>
                <c:pt idx="10">
                  <c:v>35</c:v>
                </c:pt>
                <c:pt idx="11">
                  <c:v>85</c:v>
                </c:pt>
                <c:pt idx="12">
                  <c:v>9</c:v>
                </c:pt>
                <c:pt idx="13">
                  <c:v>140</c:v>
                </c:pt>
                <c:pt idx="14">
                  <c:v>98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42</c:v>
                </c:pt>
                <c:pt idx="19">
                  <c:v>7</c:v>
                </c:pt>
                <c:pt idx="20">
                  <c:v>180</c:v>
                </c:pt>
                <c:pt idx="21">
                  <c:v>65</c:v>
                </c:pt>
                <c:pt idx="22">
                  <c:v>87</c:v>
                </c:pt>
                <c:pt idx="23">
                  <c:v>65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69</c:v>
                </c:pt>
                <c:pt idx="28">
                  <c:v>63</c:v>
                </c:pt>
                <c:pt idx="29">
                  <c:v>141</c:v>
                </c:pt>
                <c:pt idx="30">
                  <c:v>101</c:v>
                </c:pt>
                <c:pt idx="31">
                  <c:v>47</c:v>
                </c:pt>
                <c:pt idx="32">
                  <c:v>75</c:v>
                </c:pt>
                <c:pt idx="33">
                  <c:v>55</c:v>
                </c:pt>
                <c:pt idx="34">
                  <c:v>1</c:v>
                </c:pt>
                <c:pt idx="35">
                  <c:v>128</c:v>
                </c:pt>
                <c:pt idx="36">
                  <c:v>110</c:v>
                </c:pt>
                <c:pt idx="37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DB5-4F68-8307-D833B53EECDD}"/>
            </c:ext>
          </c:extLst>
        </c:ser>
        <c:ser>
          <c:idx val="11"/>
          <c:order val="11"/>
          <c:tx>
            <c:strRef>
              <c:f>'Chart 040723'!$Q$2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040723'!$Q$3:$Q$40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DB5-4F68-8307-D833B53EECDD}"/>
            </c:ext>
          </c:extLst>
        </c:ser>
        <c:ser>
          <c:idx val="12"/>
          <c:order val="12"/>
          <c:tx>
            <c:strRef>
              <c:f>'Chart 040723'!$R$2</c:f>
              <c:strCache>
                <c:ptCount val="1"/>
                <c:pt idx="0">
                  <c:v>Upto 04.07.23</c:v>
                </c:pt>
              </c:strCache>
            </c:strRef>
          </c:tx>
          <c:invertIfNegative val="0"/>
          <c:cat>
            <c:strRef>
              <c:f>'Chart 040723'!$B$3:$E$40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040723'!$R$3:$R$40</c:f>
              <c:numCache>
                <c:formatCode>General</c:formatCode>
                <c:ptCount val="38"/>
                <c:pt idx="0">
                  <c:v>1</c:v>
                </c:pt>
                <c:pt idx="1">
                  <c:v>45</c:v>
                </c:pt>
                <c:pt idx="2">
                  <c:v>109</c:v>
                </c:pt>
                <c:pt idx="3">
                  <c:v>70</c:v>
                </c:pt>
                <c:pt idx="4">
                  <c:v>75</c:v>
                </c:pt>
                <c:pt idx="5">
                  <c:v>93</c:v>
                </c:pt>
                <c:pt idx="6">
                  <c:v>167</c:v>
                </c:pt>
                <c:pt idx="7">
                  <c:v>92</c:v>
                </c:pt>
                <c:pt idx="8">
                  <c:v>86</c:v>
                </c:pt>
                <c:pt idx="9">
                  <c:v>38</c:v>
                </c:pt>
                <c:pt idx="10">
                  <c:v>39</c:v>
                </c:pt>
                <c:pt idx="11">
                  <c:v>86</c:v>
                </c:pt>
                <c:pt idx="12">
                  <c:v>9</c:v>
                </c:pt>
                <c:pt idx="13">
                  <c:v>153</c:v>
                </c:pt>
                <c:pt idx="14">
                  <c:v>104</c:v>
                </c:pt>
                <c:pt idx="15">
                  <c:v>76</c:v>
                </c:pt>
                <c:pt idx="16">
                  <c:v>89</c:v>
                </c:pt>
                <c:pt idx="17">
                  <c:v>16</c:v>
                </c:pt>
                <c:pt idx="18">
                  <c:v>51</c:v>
                </c:pt>
                <c:pt idx="19">
                  <c:v>16</c:v>
                </c:pt>
                <c:pt idx="20">
                  <c:v>188</c:v>
                </c:pt>
                <c:pt idx="21">
                  <c:v>70</c:v>
                </c:pt>
                <c:pt idx="22">
                  <c:v>91</c:v>
                </c:pt>
                <c:pt idx="23">
                  <c:v>72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70</c:v>
                </c:pt>
                <c:pt idx="28">
                  <c:v>63</c:v>
                </c:pt>
                <c:pt idx="29">
                  <c:v>144</c:v>
                </c:pt>
                <c:pt idx="30">
                  <c:v>101</c:v>
                </c:pt>
                <c:pt idx="31">
                  <c:v>49</c:v>
                </c:pt>
                <c:pt idx="32">
                  <c:v>75</c:v>
                </c:pt>
                <c:pt idx="33">
                  <c:v>91</c:v>
                </c:pt>
                <c:pt idx="34">
                  <c:v>1</c:v>
                </c:pt>
                <c:pt idx="35">
                  <c:v>151</c:v>
                </c:pt>
                <c:pt idx="36">
                  <c:v>112</c:v>
                </c:pt>
                <c:pt idx="37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DB5-4F68-8307-D833B53EE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318144"/>
        <c:axId val="128858304"/>
      </c:barChart>
      <c:catAx>
        <c:axId val="11731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8858304"/>
        <c:crosses val="autoZero"/>
        <c:auto val="1"/>
        <c:lblAlgn val="ctr"/>
        <c:lblOffset val="100"/>
        <c:noMultiLvlLbl val="0"/>
      </c:catAx>
      <c:valAx>
        <c:axId val="12885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318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09.07.23'!$F$2</c:f>
              <c:strCache>
                <c:ptCount val="1"/>
                <c:pt idx="0">
                  <c:v>Upto 18.06.23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09.07.23'!$F$3:$F$40</c:f>
              <c:numCache>
                <c:formatCode>General</c:formatCode>
                <c:ptCount val="38"/>
                <c:pt idx="0">
                  <c:v>1</c:v>
                </c:pt>
                <c:pt idx="1">
                  <c:v>24</c:v>
                </c:pt>
                <c:pt idx="2">
                  <c:v>59</c:v>
                </c:pt>
                <c:pt idx="3">
                  <c:v>50</c:v>
                </c:pt>
                <c:pt idx="4">
                  <c:v>18</c:v>
                </c:pt>
                <c:pt idx="5">
                  <c:v>73</c:v>
                </c:pt>
                <c:pt idx="6">
                  <c:v>75</c:v>
                </c:pt>
                <c:pt idx="7">
                  <c:v>6</c:v>
                </c:pt>
                <c:pt idx="8">
                  <c:v>5</c:v>
                </c:pt>
                <c:pt idx="9">
                  <c:v>20</c:v>
                </c:pt>
                <c:pt idx="10">
                  <c:v>11</c:v>
                </c:pt>
                <c:pt idx="11">
                  <c:v>68</c:v>
                </c:pt>
                <c:pt idx="12">
                  <c:v>6</c:v>
                </c:pt>
                <c:pt idx="13">
                  <c:v>112</c:v>
                </c:pt>
                <c:pt idx="14">
                  <c:v>25</c:v>
                </c:pt>
                <c:pt idx="15">
                  <c:v>64</c:v>
                </c:pt>
                <c:pt idx="16">
                  <c:v>75</c:v>
                </c:pt>
                <c:pt idx="17">
                  <c:v>11</c:v>
                </c:pt>
                <c:pt idx="18">
                  <c:v>24</c:v>
                </c:pt>
                <c:pt idx="19">
                  <c:v>4</c:v>
                </c:pt>
                <c:pt idx="20">
                  <c:v>98</c:v>
                </c:pt>
                <c:pt idx="21">
                  <c:v>27</c:v>
                </c:pt>
                <c:pt idx="22">
                  <c:v>75</c:v>
                </c:pt>
                <c:pt idx="23">
                  <c:v>10</c:v>
                </c:pt>
                <c:pt idx="24">
                  <c:v>58</c:v>
                </c:pt>
                <c:pt idx="25">
                  <c:v>34</c:v>
                </c:pt>
                <c:pt idx="26">
                  <c:v>50</c:v>
                </c:pt>
                <c:pt idx="27">
                  <c:v>32</c:v>
                </c:pt>
                <c:pt idx="28">
                  <c:v>53</c:v>
                </c:pt>
                <c:pt idx="29">
                  <c:v>37</c:v>
                </c:pt>
                <c:pt idx="30">
                  <c:v>95</c:v>
                </c:pt>
                <c:pt idx="31">
                  <c:v>6</c:v>
                </c:pt>
                <c:pt idx="32">
                  <c:v>63</c:v>
                </c:pt>
                <c:pt idx="33">
                  <c:v>41</c:v>
                </c:pt>
                <c:pt idx="34">
                  <c:v>0</c:v>
                </c:pt>
                <c:pt idx="35">
                  <c:v>103</c:v>
                </c:pt>
                <c:pt idx="36">
                  <c:v>92</c:v>
                </c:pt>
                <c:pt idx="37">
                  <c:v>56</c:v>
                </c:pt>
              </c:numCache>
            </c:numRef>
          </c:val>
        </c:ser>
        <c:ser>
          <c:idx val="1"/>
          <c:order val="1"/>
          <c:tx>
            <c:strRef>
              <c:f>'Chart 09.07.23'!$G$2</c:f>
              <c:strCache>
                <c:ptCount val="1"/>
                <c:pt idx="0">
                  <c:v>% Logins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09.07.23'!$G$3:$G$40</c:f>
            </c:numRef>
          </c:val>
        </c:ser>
        <c:ser>
          <c:idx val="2"/>
          <c:order val="2"/>
          <c:tx>
            <c:strRef>
              <c:f>'Chart 09.07.23'!$H$2</c:f>
              <c:strCache>
                <c:ptCount val="1"/>
                <c:pt idx="0">
                  <c:v>Upto 21.06.23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09.07.23'!$H$3:$H$40</c:f>
              <c:numCache>
                <c:formatCode>General</c:formatCode>
                <c:ptCount val="38"/>
                <c:pt idx="0">
                  <c:v>1</c:v>
                </c:pt>
                <c:pt idx="1">
                  <c:v>30</c:v>
                </c:pt>
                <c:pt idx="2">
                  <c:v>84</c:v>
                </c:pt>
                <c:pt idx="3">
                  <c:v>57</c:v>
                </c:pt>
                <c:pt idx="4">
                  <c:v>63</c:v>
                </c:pt>
                <c:pt idx="5">
                  <c:v>79</c:v>
                </c:pt>
                <c:pt idx="6">
                  <c:v>129</c:v>
                </c:pt>
                <c:pt idx="7">
                  <c:v>29</c:v>
                </c:pt>
                <c:pt idx="8">
                  <c:v>7</c:v>
                </c:pt>
                <c:pt idx="9">
                  <c:v>36</c:v>
                </c:pt>
                <c:pt idx="10">
                  <c:v>20</c:v>
                </c:pt>
                <c:pt idx="11">
                  <c:v>78</c:v>
                </c:pt>
                <c:pt idx="12">
                  <c:v>6</c:v>
                </c:pt>
                <c:pt idx="13">
                  <c:v>123</c:v>
                </c:pt>
                <c:pt idx="14">
                  <c:v>47</c:v>
                </c:pt>
                <c:pt idx="15">
                  <c:v>72</c:v>
                </c:pt>
                <c:pt idx="16">
                  <c:v>81</c:v>
                </c:pt>
                <c:pt idx="17">
                  <c:v>14</c:v>
                </c:pt>
                <c:pt idx="18">
                  <c:v>38</c:v>
                </c:pt>
                <c:pt idx="19">
                  <c:v>6</c:v>
                </c:pt>
                <c:pt idx="20">
                  <c:v>125</c:v>
                </c:pt>
                <c:pt idx="21">
                  <c:v>28</c:v>
                </c:pt>
                <c:pt idx="22">
                  <c:v>84</c:v>
                </c:pt>
                <c:pt idx="23">
                  <c:v>23</c:v>
                </c:pt>
                <c:pt idx="24">
                  <c:v>62</c:v>
                </c:pt>
                <c:pt idx="25">
                  <c:v>36</c:v>
                </c:pt>
                <c:pt idx="26">
                  <c:v>66</c:v>
                </c:pt>
                <c:pt idx="27">
                  <c:v>53</c:v>
                </c:pt>
                <c:pt idx="28">
                  <c:v>60</c:v>
                </c:pt>
                <c:pt idx="29">
                  <c:v>63</c:v>
                </c:pt>
                <c:pt idx="30">
                  <c:v>97</c:v>
                </c:pt>
                <c:pt idx="31">
                  <c:v>7</c:v>
                </c:pt>
                <c:pt idx="32">
                  <c:v>73</c:v>
                </c:pt>
                <c:pt idx="33">
                  <c:v>45</c:v>
                </c:pt>
                <c:pt idx="34">
                  <c:v>1</c:v>
                </c:pt>
                <c:pt idx="35">
                  <c:v>119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</c:ser>
        <c:ser>
          <c:idx val="3"/>
          <c:order val="3"/>
          <c:tx>
            <c:strRef>
              <c:f>'Chart 09.07.23'!$I$2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09.07.23'!$I$3:$I$40</c:f>
            </c:numRef>
          </c:val>
        </c:ser>
        <c:ser>
          <c:idx val="4"/>
          <c:order val="4"/>
          <c:tx>
            <c:strRef>
              <c:f>'Chart 09.07.23'!$J$2</c:f>
              <c:strCache>
                <c:ptCount val="1"/>
                <c:pt idx="0">
                  <c:v>Upto 25.06.23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09.07.23'!$J$3:$J$40</c:f>
              <c:numCache>
                <c:formatCode>General</c:formatCode>
                <c:ptCount val="38"/>
                <c:pt idx="0">
                  <c:v>1</c:v>
                </c:pt>
                <c:pt idx="1">
                  <c:v>33</c:v>
                </c:pt>
                <c:pt idx="2">
                  <c:v>90</c:v>
                </c:pt>
                <c:pt idx="3">
                  <c:v>58</c:v>
                </c:pt>
                <c:pt idx="4">
                  <c:v>69</c:v>
                </c:pt>
                <c:pt idx="5">
                  <c:v>83</c:v>
                </c:pt>
                <c:pt idx="6">
                  <c:v>141</c:v>
                </c:pt>
                <c:pt idx="7">
                  <c:v>65</c:v>
                </c:pt>
                <c:pt idx="8">
                  <c:v>9</c:v>
                </c:pt>
                <c:pt idx="9">
                  <c:v>37</c:v>
                </c:pt>
                <c:pt idx="10">
                  <c:v>20</c:v>
                </c:pt>
                <c:pt idx="11">
                  <c:v>84</c:v>
                </c:pt>
                <c:pt idx="12">
                  <c:v>8</c:v>
                </c:pt>
                <c:pt idx="13">
                  <c:v>127</c:v>
                </c:pt>
                <c:pt idx="14">
                  <c:v>59</c:v>
                </c:pt>
                <c:pt idx="15">
                  <c:v>75</c:v>
                </c:pt>
                <c:pt idx="16">
                  <c:v>82</c:v>
                </c:pt>
                <c:pt idx="17">
                  <c:v>16</c:v>
                </c:pt>
                <c:pt idx="18">
                  <c:v>39</c:v>
                </c:pt>
                <c:pt idx="19">
                  <c:v>6</c:v>
                </c:pt>
                <c:pt idx="20">
                  <c:v>135</c:v>
                </c:pt>
                <c:pt idx="21">
                  <c:v>28</c:v>
                </c:pt>
                <c:pt idx="22">
                  <c:v>86</c:v>
                </c:pt>
                <c:pt idx="23">
                  <c:v>26</c:v>
                </c:pt>
                <c:pt idx="24">
                  <c:v>81</c:v>
                </c:pt>
                <c:pt idx="25">
                  <c:v>38</c:v>
                </c:pt>
                <c:pt idx="26">
                  <c:v>70</c:v>
                </c:pt>
                <c:pt idx="27">
                  <c:v>63</c:v>
                </c:pt>
                <c:pt idx="28">
                  <c:v>61</c:v>
                </c:pt>
                <c:pt idx="29">
                  <c:v>73</c:v>
                </c:pt>
                <c:pt idx="30">
                  <c:v>97</c:v>
                </c:pt>
                <c:pt idx="31">
                  <c:v>41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120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</c:ser>
        <c:ser>
          <c:idx val="5"/>
          <c:order val="5"/>
          <c:tx>
            <c:strRef>
              <c:f>'Chart 09.07.23'!$K$2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09.07.23'!$K$3:$K$40</c:f>
            </c:numRef>
          </c:val>
        </c:ser>
        <c:ser>
          <c:idx val="6"/>
          <c:order val="6"/>
          <c:tx>
            <c:strRef>
              <c:f>'Chart 09.07.23'!$L$2</c:f>
              <c:strCache>
                <c:ptCount val="1"/>
                <c:pt idx="0">
                  <c:v>Upto 27.06.23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09.07.23'!$L$3:$L$40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97</c:v>
                </c:pt>
                <c:pt idx="3">
                  <c:v>58</c:v>
                </c:pt>
                <c:pt idx="4">
                  <c:v>71</c:v>
                </c:pt>
                <c:pt idx="5">
                  <c:v>93</c:v>
                </c:pt>
                <c:pt idx="6">
                  <c:v>160</c:v>
                </c:pt>
                <c:pt idx="7">
                  <c:v>83</c:v>
                </c:pt>
                <c:pt idx="8">
                  <c:v>20</c:v>
                </c:pt>
                <c:pt idx="9">
                  <c:v>38</c:v>
                </c:pt>
                <c:pt idx="10">
                  <c:v>28</c:v>
                </c:pt>
                <c:pt idx="11">
                  <c:v>84</c:v>
                </c:pt>
                <c:pt idx="12">
                  <c:v>8</c:v>
                </c:pt>
                <c:pt idx="13">
                  <c:v>134</c:v>
                </c:pt>
                <c:pt idx="14">
                  <c:v>77</c:v>
                </c:pt>
                <c:pt idx="15">
                  <c:v>75</c:v>
                </c:pt>
                <c:pt idx="16">
                  <c:v>84</c:v>
                </c:pt>
                <c:pt idx="17">
                  <c:v>16</c:v>
                </c:pt>
                <c:pt idx="18">
                  <c:v>40</c:v>
                </c:pt>
                <c:pt idx="19">
                  <c:v>6</c:v>
                </c:pt>
                <c:pt idx="20">
                  <c:v>159</c:v>
                </c:pt>
                <c:pt idx="21">
                  <c:v>34</c:v>
                </c:pt>
                <c:pt idx="22">
                  <c:v>87</c:v>
                </c:pt>
                <c:pt idx="23">
                  <c:v>43</c:v>
                </c:pt>
                <c:pt idx="24">
                  <c:v>103</c:v>
                </c:pt>
                <c:pt idx="25">
                  <c:v>39</c:v>
                </c:pt>
                <c:pt idx="26">
                  <c:v>71</c:v>
                </c:pt>
                <c:pt idx="27">
                  <c:v>68</c:v>
                </c:pt>
                <c:pt idx="28">
                  <c:v>62</c:v>
                </c:pt>
                <c:pt idx="29">
                  <c:v>115</c:v>
                </c:pt>
                <c:pt idx="30">
                  <c:v>100</c:v>
                </c:pt>
                <c:pt idx="31">
                  <c:v>45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123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</c:ser>
        <c:ser>
          <c:idx val="7"/>
          <c:order val="7"/>
          <c:tx>
            <c:strRef>
              <c:f>'Chart 09.07.23'!$M$2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09.07.23'!$M$3:$M$40</c:f>
            </c:numRef>
          </c:val>
        </c:ser>
        <c:ser>
          <c:idx val="8"/>
          <c:order val="8"/>
          <c:tx>
            <c:strRef>
              <c:f>'Chart 09.07.23'!$N$2</c:f>
              <c:strCache>
                <c:ptCount val="1"/>
                <c:pt idx="0">
                  <c:v>Upto 29.06.23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09.07.23'!$N$3:$N$40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100</c:v>
                </c:pt>
                <c:pt idx="3">
                  <c:v>64</c:v>
                </c:pt>
                <c:pt idx="4">
                  <c:v>72</c:v>
                </c:pt>
                <c:pt idx="5">
                  <c:v>93</c:v>
                </c:pt>
                <c:pt idx="6">
                  <c:v>162</c:v>
                </c:pt>
                <c:pt idx="7">
                  <c:v>90</c:v>
                </c:pt>
                <c:pt idx="8">
                  <c:v>36</c:v>
                </c:pt>
                <c:pt idx="9">
                  <c:v>38</c:v>
                </c:pt>
                <c:pt idx="10">
                  <c:v>32</c:v>
                </c:pt>
                <c:pt idx="11">
                  <c:v>84</c:v>
                </c:pt>
                <c:pt idx="12">
                  <c:v>9</c:v>
                </c:pt>
                <c:pt idx="13">
                  <c:v>134</c:v>
                </c:pt>
                <c:pt idx="14">
                  <c:v>85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40</c:v>
                </c:pt>
                <c:pt idx="19">
                  <c:v>7</c:v>
                </c:pt>
                <c:pt idx="20">
                  <c:v>171</c:v>
                </c:pt>
                <c:pt idx="21">
                  <c:v>62</c:v>
                </c:pt>
                <c:pt idx="22">
                  <c:v>87</c:v>
                </c:pt>
                <c:pt idx="23">
                  <c:v>64</c:v>
                </c:pt>
                <c:pt idx="24">
                  <c:v>105</c:v>
                </c:pt>
                <c:pt idx="25">
                  <c:v>40</c:v>
                </c:pt>
                <c:pt idx="26">
                  <c:v>72</c:v>
                </c:pt>
                <c:pt idx="27">
                  <c:v>68</c:v>
                </c:pt>
                <c:pt idx="28">
                  <c:v>62</c:v>
                </c:pt>
                <c:pt idx="29">
                  <c:v>140</c:v>
                </c:pt>
                <c:pt idx="30">
                  <c:v>100</c:v>
                </c:pt>
                <c:pt idx="31">
                  <c:v>46</c:v>
                </c:pt>
                <c:pt idx="32">
                  <c:v>75</c:v>
                </c:pt>
                <c:pt idx="33">
                  <c:v>50</c:v>
                </c:pt>
                <c:pt idx="34">
                  <c:v>1</c:v>
                </c:pt>
                <c:pt idx="35">
                  <c:v>125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</c:ser>
        <c:ser>
          <c:idx val="9"/>
          <c:order val="9"/>
          <c:tx>
            <c:strRef>
              <c:f>'Chart 09.07.23'!$O$2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09.07.23'!$O$3:$O$40</c:f>
            </c:numRef>
          </c:val>
        </c:ser>
        <c:ser>
          <c:idx val="10"/>
          <c:order val="10"/>
          <c:tx>
            <c:strRef>
              <c:f>'Chart 09.07.23'!$P$2</c:f>
              <c:strCache>
                <c:ptCount val="1"/>
                <c:pt idx="0">
                  <c:v>Upto 02.07.23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09.07.23'!$P$3:$P$40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102</c:v>
                </c:pt>
                <c:pt idx="3">
                  <c:v>68</c:v>
                </c:pt>
                <c:pt idx="4">
                  <c:v>73</c:v>
                </c:pt>
                <c:pt idx="5">
                  <c:v>93</c:v>
                </c:pt>
                <c:pt idx="6">
                  <c:v>164</c:v>
                </c:pt>
                <c:pt idx="7">
                  <c:v>92</c:v>
                </c:pt>
                <c:pt idx="8">
                  <c:v>50</c:v>
                </c:pt>
                <c:pt idx="9">
                  <c:v>38</c:v>
                </c:pt>
                <c:pt idx="10">
                  <c:v>35</c:v>
                </c:pt>
                <c:pt idx="11">
                  <c:v>85</c:v>
                </c:pt>
                <c:pt idx="12">
                  <c:v>9</c:v>
                </c:pt>
                <c:pt idx="13">
                  <c:v>140</c:v>
                </c:pt>
                <c:pt idx="14">
                  <c:v>98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42</c:v>
                </c:pt>
                <c:pt idx="19">
                  <c:v>7</c:v>
                </c:pt>
                <c:pt idx="20">
                  <c:v>180</c:v>
                </c:pt>
                <c:pt idx="21">
                  <c:v>65</c:v>
                </c:pt>
                <c:pt idx="22">
                  <c:v>87</c:v>
                </c:pt>
                <c:pt idx="23">
                  <c:v>65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69</c:v>
                </c:pt>
                <c:pt idx="28">
                  <c:v>63</c:v>
                </c:pt>
                <c:pt idx="29">
                  <c:v>141</c:v>
                </c:pt>
                <c:pt idx="30">
                  <c:v>101</c:v>
                </c:pt>
                <c:pt idx="31">
                  <c:v>47</c:v>
                </c:pt>
                <c:pt idx="32">
                  <c:v>75</c:v>
                </c:pt>
                <c:pt idx="33">
                  <c:v>55</c:v>
                </c:pt>
                <c:pt idx="34">
                  <c:v>1</c:v>
                </c:pt>
                <c:pt idx="35">
                  <c:v>128</c:v>
                </c:pt>
                <c:pt idx="36">
                  <c:v>110</c:v>
                </c:pt>
                <c:pt idx="37">
                  <c:v>61</c:v>
                </c:pt>
              </c:numCache>
            </c:numRef>
          </c:val>
        </c:ser>
        <c:ser>
          <c:idx val="11"/>
          <c:order val="11"/>
          <c:tx>
            <c:strRef>
              <c:f>'Chart 09.07.23'!$Q$2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09.07.23'!$Q$3:$Q$40</c:f>
            </c:numRef>
          </c:val>
        </c:ser>
        <c:ser>
          <c:idx val="12"/>
          <c:order val="12"/>
          <c:tx>
            <c:strRef>
              <c:f>'Chart 09.07.23'!$R$2</c:f>
              <c:strCache>
                <c:ptCount val="1"/>
                <c:pt idx="0">
                  <c:v>Upto 04.07.23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09.07.23'!$R$3:$R$40</c:f>
              <c:numCache>
                <c:formatCode>General</c:formatCode>
                <c:ptCount val="38"/>
                <c:pt idx="0">
                  <c:v>1</c:v>
                </c:pt>
                <c:pt idx="1">
                  <c:v>45</c:v>
                </c:pt>
                <c:pt idx="2">
                  <c:v>109</c:v>
                </c:pt>
                <c:pt idx="3">
                  <c:v>70</c:v>
                </c:pt>
                <c:pt idx="4">
                  <c:v>75</c:v>
                </c:pt>
                <c:pt idx="5">
                  <c:v>93</c:v>
                </c:pt>
                <c:pt idx="6">
                  <c:v>167</c:v>
                </c:pt>
                <c:pt idx="7">
                  <c:v>92</c:v>
                </c:pt>
                <c:pt idx="8">
                  <c:v>86</c:v>
                </c:pt>
                <c:pt idx="9">
                  <c:v>38</c:v>
                </c:pt>
                <c:pt idx="10">
                  <c:v>39</c:v>
                </c:pt>
                <c:pt idx="11">
                  <c:v>86</c:v>
                </c:pt>
                <c:pt idx="12">
                  <c:v>9</c:v>
                </c:pt>
                <c:pt idx="13">
                  <c:v>153</c:v>
                </c:pt>
                <c:pt idx="14">
                  <c:v>104</c:v>
                </c:pt>
                <c:pt idx="15">
                  <c:v>76</c:v>
                </c:pt>
                <c:pt idx="16">
                  <c:v>89</c:v>
                </c:pt>
                <c:pt idx="17">
                  <c:v>16</c:v>
                </c:pt>
                <c:pt idx="18">
                  <c:v>51</c:v>
                </c:pt>
                <c:pt idx="19">
                  <c:v>16</c:v>
                </c:pt>
                <c:pt idx="20">
                  <c:v>188</c:v>
                </c:pt>
                <c:pt idx="21">
                  <c:v>70</c:v>
                </c:pt>
                <c:pt idx="22">
                  <c:v>91</c:v>
                </c:pt>
                <c:pt idx="23">
                  <c:v>72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70</c:v>
                </c:pt>
                <c:pt idx="28">
                  <c:v>63</c:v>
                </c:pt>
                <c:pt idx="29">
                  <c:v>144</c:v>
                </c:pt>
                <c:pt idx="30">
                  <c:v>101</c:v>
                </c:pt>
                <c:pt idx="31">
                  <c:v>49</c:v>
                </c:pt>
                <c:pt idx="32">
                  <c:v>75</c:v>
                </c:pt>
                <c:pt idx="33">
                  <c:v>91</c:v>
                </c:pt>
                <c:pt idx="34">
                  <c:v>1</c:v>
                </c:pt>
                <c:pt idx="35">
                  <c:v>151</c:v>
                </c:pt>
                <c:pt idx="36">
                  <c:v>112</c:v>
                </c:pt>
                <c:pt idx="37">
                  <c:v>61</c:v>
                </c:pt>
              </c:numCache>
            </c:numRef>
          </c:val>
        </c:ser>
        <c:ser>
          <c:idx val="13"/>
          <c:order val="13"/>
          <c:tx>
            <c:strRef>
              <c:f>'Chart 09.07.23'!$S$2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09.07.23'!$S$3:$S$40</c:f>
            </c:numRef>
          </c:val>
        </c:ser>
        <c:ser>
          <c:idx val="14"/>
          <c:order val="14"/>
          <c:tx>
            <c:strRef>
              <c:f>'Chart 09.07.23'!$T$2</c:f>
              <c:strCache>
                <c:ptCount val="1"/>
                <c:pt idx="0">
                  <c:v>Upto 06.07.23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09.07.23'!$T$3:$T$40</c:f>
              <c:numCache>
                <c:formatCode>General</c:formatCode>
                <c:ptCount val="38"/>
                <c:pt idx="0">
                  <c:v>1</c:v>
                </c:pt>
                <c:pt idx="1">
                  <c:v>67</c:v>
                </c:pt>
                <c:pt idx="2">
                  <c:v>114</c:v>
                </c:pt>
                <c:pt idx="3">
                  <c:v>71</c:v>
                </c:pt>
                <c:pt idx="4">
                  <c:v>78</c:v>
                </c:pt>
                <c:pt idx="5">
                  <c:v>93</c:v>
                </c:pt>
                <c:pt idx="6">
                  <c:v>168</c:v>
                </c:pt>
                <c:pt idx="7">
                  <c:v>93</c:v>
                </c:pt>
                <c:pt idx="8">
                  <c:v>108</c:v>
                </c:pt>
                <c:pt idx="9">
                  <c:v>39</c:v>
                </c:pt>
                <c:pt idx="10">
                  <c:v>46</c:v>
                </c:pt>
                <c:pt idx="11">
                  <c:v>87</c:v>
                </c:pt>
                <c:pt idx="12">
                  <c:v>9</c:v>
                </c:pt>
                <c:pt idx="13">
                  <c:v>170</c:v>
                </c:pt>
                <c:pt idx="14">
                  <c:v>109</c:v>
                </c:pt>
                <c:pt idx="15">
                  <c:v>76</c:v>
                </c:pt>
                <c:pt idx="16">
                  <c:v>90</c:v>
                </c:pt>
                <c:pt idx="17">
                  <c:v>16</c:v>
                </c:pt>
                <c:pt idx="18">
                  <c:v>65</c:v>
                </c:pt>
                <c:pt idx="19">
                  <c:v>23</c:v>
                </c:pt>
                <c:pt idx="20">
                  <c:v>193</c:v>
                </c:pt>
                <c:pt idx="21">
                  <c:v>70</c:v>
                </c:pt>
                <c:pt idx="22">
                  <c:v>94</c:v>
                </c:pt>
                <c:pt idx="23">
                  <c:v>72</c:v>
                </c:pt>
                <c:pt idx="24">
                  <c:v>108</c:v>
                </c:pt>
                <c:pt idx="25">
                  <c:v>43</c:v>
                </c:pt>
                <c:pt idx="26">
                  <c:v>73</c:v>
                </c:pt>
                <c:pt idx="27">
                  <c:v>71</c:v>
                </c:pt>
                <c:pt idx="28">
                  <c:v>63</c:v>
                </c:pt>
                <c:pt idx="29">
                  <c:v>145</c:v>
                </c:pt>
                <c:pt idx="30">
                  <c:v>102</c:v>
                </c:pt>
                <c:pt idx="31">
                  <c:v>49</c:v>
                </c:pt>
                <c:pt idx="32">
                  <c:v>76</c:v>
                </c:pt>
                <c:pt idx="33">
                  <c:v>94</c:v>
                </c:pt>
                <c:pt idx="34">
                  <c:v>1</c:v>
                </c:pt>
                <c:pt idx="35">
                  <c:v>161</c:v>
                </c:pt>
                <c:pt idx="36">
                  <c:v>125</c:v>
                </c:pt>
                <c:pt idx="37">
                  <c:v>64</c:v>
                </c:pt>
              </c:numCache>
            </c:numRef>
          </c:val>
        </c:ser>
        <c:ser>
          <c:idx val="15"/>
          <c:order val="15"/>
          <c:tx>
            <c:strRef>
              <c:f>'Chart 09.07.23'!$U$2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09.07.23'!$U$3:$U$40</c:f>
            </c:numRef>
          </c:val>
        </c:ser>
        <c:ser>
          <c:idx val="16"/>
          <c:order val="16"/>
          <c:tx>
            <c:strRef>
              <c:f>'Chart 09.07.23'!$V$2</c:f>
              <c:strCache>
                <c:ptCount val="1"/>
                <c:pt idx="0">
                  <c:v>Upto 09.07.23</c:v>
                </c:pt>
              </c:strCache>
            </c:strRef>
          </c:tx>
          <c:invertIfNegative val="0"/>
          <c:cat>
            <c:strRef>
              <c:f>'Chart 09.07.23'!$B$3:$E$40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09.07.23'!$V$3:$V$40</c:f>
              <c:numCache>
                <c:formatCode>0</c:formatCode>
                <c:ptCount val="38"/>
                <c:pt idx="0">
                  <c:v>1</c:v>
                </c:pt>
                <c:pt idx="1">
                  <c:v>67</c:v>
                </c:pt>
                <c:pt idx="2">
                  <c:v>116</c:v>
                </c:pt>
                <c:pt idx="3">
                  <c:v>72</c:v>
                </c:pt>
                <c:pt idx="4">
                  <c:v>82</c:v>
                </c:pt>
                <c:pt idx="5">
                  <c:v>93</c:v>
                </c:pt>
                <c:pt idx="6">
                  <c:v>169</c:v>
                </c:pt>
                <c:pt idx="7">
                  <c:v>93</c:v>
                </c:pt>
                <c:pt idx="8">
                  <c:v>115</c:v>
                </c:pt>
                <c:pt idx="9">
                  <c:v>40</c:v>
                </c:pt>
                <c:pt idx="10">
                  <c:v>48</c:v>
                </c:pt>
                <c:pt idx="11">
                  <c:v>88</c:v>
                </c:pt>
                <c:pt idx="12">
                  <c:v>9</c:v>
                </c:pt>
                <c:pt idx="13">
                  <c:v>197</c:v>
                </c:pt>
                <c:pt idx="14">
                  <c:v>109</c:v>
                </c:pt>
                <c:pt idx="15">
                  <c:v>76</c:v>
                </c:pt>
                <c:pt idx="16">
                  <c:v>91</c:v>
                </c:pt>
                <c:pt idx="17">
                  <c:v>16</c:v>
                </c:pt>
                <c:pt idx="18">
                  <c:v>68</c:v>
                </c:pt>
                <c:pt idx="19">
                  <c:v>24</c:v>
                </c:pt>
                <c:pt idx="20">
                  <c:v>194</c:v>
                </c:pt>
                <c:pt idx="21">
                  <c:v>71</c:v>
                </c:pt>
                <c:pt idx="22">
                  <c:v>95</c:v>
                </c:pt>
                <c:pt idx="23">
                  <c:v>78</c:v>
                </c:pt>
                <c:pt idx="24">
                  <c:v>108</c:v>
                </c:pt>
                <c:pt idx="25">
                  <c:v>44</c:v>
                </c:pt>
                <c:pt idx="26">
                  <c:v>73</c:v>
                </c:pt>
                <c:pt idx="27">
                  <c:v>71</c:v>
                </c:pt>
                <c:pt idx="28">
                  <c:v>93</c:v>
                </c:pt>
                <c:pt idx="29">
                  <c:v>147</c:v>
                </c:pt>
                <c:pt idx="30">
                  <c:v>104</c:v>
                </c:pt>
                <c:pt idx="31">
                  <c:v>49</c:v>
                </c:pt>
                <c:pt idx="32">
                  <c:v>76</c:v>
                </c:pt>
                <c:pt idx="33">
                  <c:v>95</c:v>
                </c:pt>
                <c:pt idx="34">
                  <c:v>3</c:v>
                </c:pt>
                <c:pt idx="35">
                  <c:v>161</c:v>
                </c:pt>
                <c:pt idx="36">
                  <c:v>125</c:v>
                </c:pt>
                <c:pt idx="37">
                  <c:v>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418752"/>
        <c:axId val="128886464"/>
      </c:barChart>
      <c:catAx>
        <c:axId val="12941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8886464"/>
        <c:crosses val="autoZero"/>
        <c:auto val="1"/>
        <c:lblAlgn val="ctr"/>
        <c:lblOffset val="100"/>
        <c:noMultiLvlLbl val="0"/>
      </c:catAx>
      <c:valAx>
        <c:axId val="128886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418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 10.07.23'!$F$2</c:f>
              <c:strCache>
                <c:ptCount val="1"/>
                <c:pt idx="0">
                  <c:v>Upto 18.06.23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10.07.23'!$F$3:$F$40</c:f>
              <c:numCache>
                <c:formatCode>General</c:formatCode>
                <c:ptCount val="38"/>
                <c:pt idx="0">
                  <c:v>1</c:v>
                </c:pt>
                <c:pt idx="1">
                  <c:v>24</c:v>
                </c:pt>
                <c:pt idx="2">
                  <c:v>59</c:v>
                </c:pt>
                <c:pt idx="3">
                  <c:v>50</c:v>
                </c:pt>
                <c:pt idx="4">
                  <c:v>18</c:v>
                </c:pt>
                <c:pt idx="5">
                  <c:v>73</c:v>
                </c:pt>
                <c:pt idx="6">
                  <c:v>75</c:v>
                </c:pt>
                <c:pt idx="7">
                  <c:v>6</c:v>
                </c:pt>
                <c:pt idx="8">
                  <c:v>5</c:v>
                </c:pt>
                <c:pt idx="9">
                  <c:v>20</c:v>
                </c:pt>
                <c:pt idx="10">
                  <c:v>11</c:v>
                </c:pt>
                <c:pt idx="11">
                  <c:v>68</c:v>
                </c:pt>
                <c:pt idx="12">
                  <c:v>6</c:v>
                </c:pt>
                <c:pt idx="13">
                  <c:v>112</c:v>
                </c:pt>
                <c:pt idx="14">
                  <c:v>25</c:v>
                </c:pt>
                <c:pt idx="15">
                  <c:v>64</c:v>
                </c:pt>
                <c:pt idx="16">
                  <c:v>75</c:v>
                </c:pt>
                <c:pt idx="17">
                  <c:v>11</c:v>
                </c:pt>
                <c:pt idx="18">
                  <c:v>24</c:v>
                </c:pt>
                <c:pt idx="19">
                  <c:v>4</c:v>
                </c:pt>
                <c:pt idx="20">
                  <c:v>98</c:v>
                </c:pt>
                <c:pt idx="21">
                  <c:v>27</c:v>
                </c:pt>
                <c:pt idx="22">
                  <c:v>75</c:v>
                </c:pt>
                <c:pt idx="23">
                  <c:v>10</c:v>
                </c:pt>
                <c:pt idx="24">
                  <c:v>58</c:v>
                </c:pt>
                <c:pt idx="25">
                  <c:v>34</c:v>
                </c:pt>
                <c:pt idx="26">
                  <c:v>50</c:v>
                </c:pt>
                <c:pt idx="27">
                  <c:v>32</c:v>
                </c:pt>
                <c:pt idx="28">
                  <c:v>53</c:v>
                </c:pt>
                <c:pt idx="29">
                  <c:v>37</c:v>
                </c:pt>
                <c:pt idx="30">
                  <c:v>95</c:v>
                </c:pt>
                <c:pt idx="31">
                  <c:v>6</c:v>
                </c:pt>
                <c:pt idx="32">
                  <c:v>63</c:v>
                </c:pt>
                <c:pt idx="33">
                  <c:v>41</c:v>
                </c:pt>
                <c:pt idx="34">
                  <c:v>0</c:v>
                </c:pt>
                <c:pt idx="35">
                  <c:v>103</c:v>
                </c:pt>
                <c:pt idx="36">
                  <c:v>92</c:v>
                </c:pt>
                <c:pt idx="37">
                  <c:v>56</c:v>
                </c:pt>
              </c:numCache>
            </c:numRef>
          </c:val>
        </c:ser>
        <c:ser>
          <c:idx val="1"/>
          <c:order val="1"/>
          <c:tx>
            <c:strRef>
              <c:f>'Chart 10.07.23'!$G$2</c:f>
              <c:strCache>
                <c:ptCount val="1"/>
                <c:pt idx="0">
                  <c:v>% Logins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10.07.23'!$G$3:$G$40</c:f>
            </c:numRef>
          </c:val>
        </c:ser>
        <c:ser>
          <c:idx val="2"/>
          <c:order val="2"/>
          <c:tx>
            <c:strRef>
              <c:f>'Chart 10.07.23'!$H$2</c:f>
              <c:strCache>
                <c:ptCount val="1"/>
                <c:pt idx="0">
                  <c:v>Upto 21.06.23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10.07.23'!$H$3:$H$40</c:f>
              <c:numCache>
                <c:formatCode>General</c:formatCode>
                <c:ptCount val="38"/>
                <c:pt idx="0">
                  <c:v>1</c:v>
                </c:pt>
                <c:pt idx="1">
                  <c:v>30</c:v>
                </c:pt>
                <c:pt idx="2">
                  <c:v>84</c:v>
                </c:pt>
                <c:pt idx="3">
                  <c:v>57</c:v>
                </c:pt>
                <c:pt idx="4">
                  <c:v>63</c:v>
                </c:pt>
                <c:pt idx="5">
                  <c:v>79</c:v>
                </c:pt>
                <c:pt idx="6">
                  <c:v>129</c:v>
                </c:pt>
                <c:pt idx="7">
                  <c:v>29</c:v>
                </c:pt>
                <c:pt idx="8">
                  <c:v>7</c:v>
                </c:pt>
                <c:pt idx="9">
                  <c:v>36</c:v>
                </c:pt>
                <c:pt idx="10">
                  <c:v>20</c:v>
                </c:pt>
                <c:pt idx="11">
                  <c:v>78</c:v>
                </c:pt>
                <c:pt idx="12">
                  <c:v>6</c:v>
                </c:pt>
                <c:pt idx="13">
                  <c:v>123</c:v>
                </c:pt>
                <c:pt idx="14">
                  <c:v>47</c:v>
                </c:pt>
                <c:pt idx="15">
                  <c:v>72</c:v>
                </c:pt>
                <c:pt idx="16">
                  <c:v>81</c:v>
                </c:pt>
                <c:pt idx="17">
                  <c:v>14</c:v>
                </c:pt>
                <c:pt idx="18">
                  <c:v>38</c:v>
                </c:pt>
                <c:pt idx="19">
                  <c:v>6</c:v>
                </c:pt>
                <c:pt idx="20">
                  <c:v>125</c:v>
                </c:pt>
                <c:pt idx="21">
                  <c:v>28</c:v>
                </c:pt>
                <c:pt idx="22">
                  <c:v>84</c:v>
                </c:pt>
                <c:pt idx="23">
                  <c:v>23</c:v>
                </c:pt>
                <c:pt idx="24">
                  <c:v>62</c:v>
                </c:pt>
                <c:pt idx="25">
                  <c:v>36</c:v>
                </c:pt>
                <c:pt idx="26">
                  <c:v>66</c:v>
                </c:pt>
                <c:pt idx="27">
                  <c:v>53</c:v>
                </c:pt>
                <c:pt idx="28">
                  <c:v>60</c:v>
                </c:pt>
                <c:pt idx="29">
                  <c:v>63</c:v>
                </c:pt>
                <c:pt idx="30">
                  <c:v>97</c:v>
                </c:pt>
                <c:pt idx="31">
                  <c:v>7</c:v>
                </c:pt>
                <c:pt idx="32">
                  <c:v>73</c:v>
                </c:pt>
                <c:pt idx="33">
                  <c:v>45</c:v>
                </c:pt>
                <c:pt idx="34">
                  <c:v>1</c:v>
                </c:pt>
                <c:pt idx="35">
                  <c:v>119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</c:ser>
        <c:ser>
          <c:idx val="3"/>
          <c:order val="3"/>
          <c:tx>
            <c:strRef>
              <c:f>'Chart 10.07.23'!$I$2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10.07.23'!$I$3:$I$40</c:f>
            </c:numRef>
          </c:val>
        </c:ser>
        <c:ser>
          <c:idx val="4"/>
          <c:order val="4"/>
          <c:tx>
            <c:strRef>
              <c:f>'Chart 10.07.23'!$J$2</c:f>
              <c:strCache>
                <c:ptCount val="1"/>
                <c:pt idx="0">
                  <c:v>Upto 25.06.23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10.07.23'!$J$3:$J$40</c:f>
              <c:numCache>
                <c:formatCode>General</c:formatCode>
                <c:ptCount val="38"/>
                <c:pt idx="0">
                  <c:v>1</c:v>
                </c:pt>
                <c:pt idx="1">
                  <c:v>33</c:v>
                </c:pt>
                <c:pt idx="2">
                  <c:v>90</c:v>
                </c:pt>
                <c:pt idx="3">
                  <c:v>58</c:v>
                </c:pt>
                <c:pt idx="4">
                  <c:v>69</c:v>
                </c:pt>
                <c:pt idx="5">
                  <c:v>83</c:v>
                </c:pt>
                <c:pt idx="6">
                  <c:v>141</c:v>
                </c:pt>
                <c:pt idx="7">
                  <c:v>65</c:v>
                </c:pt>
                <c:pt idx="8">
                  <c:v>9</c:v>
                </c:pt>
                <c:pt idx="9">
                  <c:v>37</c:v>
                </c:pt>
                <c:pt idx="10">
                  <c:v>20</c:v>
                </c:pt>
                <c:pt idx="11">
                  <c:v>84</c:v>
                </c:pt>
                <c:pt idx="12">
                  <c:v>8</c:v>
                </c:pt>
                <c:pt idx="13">
                  <c:v>127</c:v>
                </c:pt>
                <c:pt idx="14">
                  <c:v>59</c:v>
                </c:pt>
                <c:pt idx="15">
                  <c:v>75</c:v>
                </c:pt>
                <c:pt idx="16">
                  <c:v>82</c:v>
                </c:pt>
                <c:pt idx="17">
                  <c:v>16</c:v>
                </c:pt>
                <c:pt idx="18">
                  <c:v>39</c:v>
                </c:pt>
                <c:pt idx="19">
                  <c:v>6</c:v>
                </c:pt>
                <c:pt idx="20">
                  <c:v>135</c:v>
                </c:pt>
                <c:pt idx="21">
                  <c:v>28</c:v>
                </c:pt>
                <c:pt idx="22">
                  <c:v>86</c:v>
                </c:pt>
                <c:pt idx="23">
                  <c:v>26</c:v>
                </c:pt>
                <c:pt idx="24">
                  <c:v>81</c:v>
                </c:pt>
                <c:pt idx="25">
                  <c:v>38</c:v>
                </c:pt>
                <c:pt idx="26">
                  <c:v>70</c:v>
                </c:pt>
                <c:pt idx="27">
                  <c:v>63</c:v>
                </c:pt>
                <c:pt idx="28">
                  <c:v>61</c:v>
                </c:pt>
                <c:pt idx="29">
                  <c:v>73</c:v>
                </c:pt>
                <c:pt idx="30">
                  <c:v>97</c:v>
                </c:pt>
                <c:pt idx="31">
                  <c:v>41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120</c:v>
                </c:pt>
                <c:pt idx="36">
                  <c:v>105</c:v>
                </c:pt>
                <c:pt idx="37">
                  <c:v>57</c:v>
                </c:pt>
              </c:numCache>
            </c:numRef>
          </c:val>
        </c:ser>
        <c:ser>
          <c:idx val="5"/>
          <c:order val="5"/>
          <c:tx>
            <c:strRef>
              <c:f>'Chart 10.07.23'!$K$2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10.07.23'!$K$3:$K$40</c:f>
            </c:numRef>
          </c:val>
        </c:ser>
        <c:ser>
          <c:idx val="6"/>
          <c:order val="6"/>
          <c:tx>
            <c:strRef>
              <c:f>'Chart 10.07.23'!$L$2</c:f>
              <c:strCache>
                <c:ptCount val="1"/>
                <c:pt idx="0">
                  <c:v>Upto 27.06.23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10.07.23'!$L$3:$L$40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97</c:v>
                </c:pt>
                <c:pt idx="3">
                  <c:v>58</c:v>
                </c:pt>
                <c:pt idx="4">
                  <c:v>71</c:v>
                </c:pt>
                <c:pt idx="5">
                  <c:v>93</c:v>
                </c:pt>
                <c:pt idx="6">
                  <c:v>160</c:v>
                </c:pt>
                <c:pt idx="7">
                  <c:v>83</c:v>
                </c:pt>
                <c:pt idx="8">
                  <c:v>20</c:v>
                </c:pt>
                <c:pt idx="9">
                  <c:v>38</c:v>
                </c:pt>
                <c:pt idx="10">
                  <c:v>28</c:v>
                </c:pt>
                <c:pt idx="11">
                  <c:v>84</c:v>
                </c:pt>
                <c:pt idx="12">
                  <c:v>8</c:v>
                </c:pt>
                <c:pt idx="13">
                  <c:v>134</c:v>
                </c:pt>
                <c:pt idx="14">
                  <c:v>77</c:v>
                </c:pt>
                <c:pt idx="15">
                  <c:v>75</c:v>
                </c:pt>
                <c:pt idx="16">
                  <c:v>84</c:v>
                </c:pt>
                <c:pt idx="17">
                  <c:v>16</c:v>
                </c:pt>
                <c:pt idx="18">
                  <c:v>40</c:v>
                </c:pt>
                <c:pt idx="19">
                  <c:v>6</c:v>
                </c:pt>
                <c:pt idx="20">
                  <c:v>159</c:v>
                </c:pt>
                <c:pt idx="21">
                  <c:v>34</c:v>
                </c:pt>
                <c:pt idx="22">
                  <c:v>87</c:v>
                </c:pt>
                <c:pt idx="23">
                  <c:v>43</c:v>
                </c:pt>
                <c:pt idx="24">
                  <c:v>103</c:v>
                </c:pt>
                <c:pt idx="25">
                  <c:v>39</c:v>
                </c:pt>
                <c:pt idx="26">
                  <c:v>71</c:v>
                </c:pt>
                <c:pt idx="27">
                  <c:v>68</c:v>
                </c:pt>
                <c:pt idx="28">
                  <c:v>62</c:v>
                </c:pt>
                <c:pt idx="29">
                  <c:v>115</c:v>
                </c:pt>
                <c:pt idx="30">
                  <c:v>100</c:v>
                </c:pt>
                <c:pt idx="31">
                  <c:v>45</c:v>
                </c:pt>
                <c:pt idx="32">
                  <c:v>75</c:v>
                </c:pt>
                <c:pt idx="33">
                  <c:v>49</c:v>
                </c:pt>
                <c:pt idx="34">
                  <c:v>1</c:v>
                </c:pt>
                <c:pt idx="35">
                  <c:v>123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</c:ser>
        <c:ser>
          <c:idx val="7"/>
          <c:order val="7"/>
          <c:tx>
            <c:strRef>
              <c:f>'Chart 10.07.23'!$M$2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10.07.23'!$M$3:$M$40</c:f>
            </c:numRef>
          </c:val>
        </c:ser>
        <c:ser>
          <c:idx val="8"/>
          <c:order val="8"/>
          <c:tx>
            <c:strRef>
              <c:f>'Chart 10.07.23'!$N$2</c:f>
              <c:strCache>
                <c:ptCount val="1"/>
                <c:pt idx="0">
                  <c:v>Upto 29.06.23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10.07.23'!$N$3:$N$40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100</c:v>
                </c:pt>
                <c:pt idx="3">
                  <c:v>64</c:v>
                </c:pt>
                <c:pt idx="4">
                  <c:v>72</c:v>
                </c:pt>
                <c:pt idx="5">
                  <c:v>93</c:v>
                </c:pt>
                <c:pt idx="6">
                  <c:v>162</c:v>
                </c:pt>
                <c:pt idx="7">
                  <c:v>90</c:v>
                </c:pt>
                <c:pt idx="8">
                  <c:v>36</c:v>
                </c:pt>
                <c:pt idx="9">
                  <c:v>38</c:v>
                </c:pt>
                <c:pt idx="10">
                  <c:v>32</c:v>
                </c:pt>
                <c:pt idx="11">
                  <c:v>84</c:v>
                </c:pt>
                <c:pt idx="12">
                  <c:v>9</c:v>
                </c:pt>
                <c:pt idx="13">
                  <c:v>134</c:v>
                </c:pt>
                <c:pt idx="14">
                  <c:v>85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40</c:v>
                </c:pt>
                <c:pt idx="19">
                  <c:v>7</c:v>
                </c:pt>
                <c:pt idx="20">
                  <c:v>171</c:v>
                </c:pt>
                <c:pt idx="21">
                  <c:v>62</c:v>
                </c:pt>
                <c:pt idx="22">
                  <c:v>87</c:v>
                </c:pt>
                <c:pt idx="23">
                  <c:v>64</c:v>
                </c:pt>
                <c:pt idx="24">
                  <c:v>105</c:v>
                </c:pt>
                <c:pt idx="25">
                  <c:v>40</c:v>
                </c:pt>
                <c:pt idx="26">
                  <c:v>72</c:v>
                </c:pt>
                <c:pt idx="27">
                  <c:v>68</c:v>
                </c:pt>
                <c:pt idx="28">
                  <c:v>62</c:v>
                </c:pt>
                <c:pt idx="29">
                  <c:v>140</c:v>
                </c:pt>
                <c:pt idx="30">
                  <c:v>100</c:v>
                </c:pt>
                <c:pt idx="31">
                  <c:v>46</c:v>
                </c:pt>
                <c:pt idx="32">
                  <c:v>75</c:v>
                </c:pt>
                <c:pt idx="33">
                  <c:v>50</c:v>
                </c:pt>
                <c:pt idx="34">
                  <c:v>1</c:v>
                </c:pt>
                <c:pt idx="35">
                  <c:v>125</c:v>
                </c:pt>
                <c:pt idx="36">
                  <c:v>110</c:v>
                </c:pt>
                <c:pt idx="37">
                  <c:v>58</c:v>
                </c:pt>
              </c:numCache>
            </c:numRef>
          </c:val>
        </c:ser>
        <c:ser>
          <c:idx val="9"/>
          <c:order val="9"/>
          <c:tx>
            <c:strRef>
              <c:f>'Chart 10.07.23'!$O$2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10.07.23'!$O$3:$O$40</c:f>
            </c:numRef>
          </c:val>
        </c:ser>
        <c:ser>
          <c:idx val="10"/>
          <c:order val="10"/>
          <c:tx>
            <c:strRef>
              <c:f>'Chart 10.07.23'!$P$2</c:f>
              <c:strCache>
                <c:ptCount val="1"/>
                <c:pt idx="0">
                  <c:v>Upto 02.07.23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10.07.23'!$P$3:$P$40</c:f>
              <c:numCache>
                <c:formatCode>General</c:formatCode>
                <c:ptCount val="38"/>
                <c:pt idx="0">
                  <c:v>1</c:v>
                </c:pt>
                <c:pt idx="1">
                  <c:v>35</c:v>
                </c:pt>
                <c:pt idx="2">
                  <c:v>102</c:v>
                </c:pt>
                <c:pt idx="3">
                  <c:v>68</c:v>
                </c:pt>
                <c:pt idx="4">
                  <c:v>73</c:v>
                </c:pt>
                <c:pt idx="5">
                  <c:v>93</c:v>
                </c:pt>
                <c:pt idx="6">
                  <c:v>164</c:v>
                </c:pt>
                <c:pt idx="7">
                  <c:v>92</c:v>
                </c:pt>
                <c:pt idx="8">
                  <c:v>50</c:v>
                </c:pt>
                <c:pt idx="9">
                  <c:v>38</c:v>
                </c:pt>
                <c:pt idx="10">
                  <c:v>35</c:v>
                </c:pt>
                <c:pt idx="11">
                  <c:v>85</c:v>
                </c:pt>
                <c:pt idx="12">
                  <c:v>9</c:v>
                </c:pt>
                <c:pt idx="13">
                  <c:v>140</c:v>
                </c:pt>
                <c:pt idx="14">
                  <c:v>98</c:v>
                </c:pt>
                <c:pt idx="15">
                  <c:v>75</c:v>
                </c:pt>
                <c:pt idx="16">
                  <c:v>85</c:v>
                </c:pt>
                <c:pt idx="17">
                  <c:v>16</c:v>
                </c:pt>
                <c:pt idx="18">
                  <c:v>42</c:v>
                </c:pt>
                <c:pt idx="19">
                  <c:v>7</c:v>
                </c:pt>
                <c:pt idx="20">
                  <c:v>180</c:v>
                </c:pt>
                <c:pt idx="21">
                  <c:v>65</c:v>
                </c:pt>
                <c:pt idx="22">
                  <c:v>87</c:v>
                </c:pt>
                <c:pt idx="23">
                  <c:v>65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69</c:v>
                </c:pt>
                <c:pt idx="28">
                  <c:v>63</c:v>
                </c:pt>
                <c:pt idx="29">
                  <c:v>141</c:v>
                </c:pt>
                <c:pt idx="30">
                  <c:v>101</c:v>
                </c:pt>
                <c:pt idx="31">
                  <c:v>47</c:v>
                </c:pt>
                <c:pt idx="32">
                  <c:v>75</c:v>
                </c:pt>
                <c:pt idx="33">
                  <c:v>55</c:v>
                </c:pt>
                <c:pt idx="34">
                  <c:v>1</c:v>
                </c:pt>
                <c:pt idx="35">
                  <c:v>128</c:v>
                </c:pt>
                <c:pt idx="36">
                  <c:v>110</c:v>
                </c:pt>
                <c:pt idx="37">
                  <c:v>61</c:v>
                </c:pt>
              </c:numCache>
            </c:numRef>
          </c:val>
        </c:ser>
        <c:ser>
          <c:idx val="11"/>
          <c:order val="11"/>
          <c:tx>
            <c:strRef>
              <c:f>'Chart 10.07.23'!$Q$2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10.07.23'!$Q$3:$Q$40</c:f>
            </c:numRef>
          </c:val>
        </c:ser>
        <c:ser>
          <c:idx val="12"/>
          <c:order val="12"/>
          <c:tx>
            <c:strRef>
              <c:f>'Chart 10.07.23'!$R$2</c:f>
              <c:strCache>
                <c:ptCount val="1"/>
                <c:pt idx="0">
                  <c:v>Upto 04.07.23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10.07.23'!$R$3:$R$40</c:f>
              <c:numCache>
                <c:formatCode>General</c:formatCode>
                <c:ptCount val="38"/>
                <c:pt idx="0">
                  <c:v>1</c:v>
                </c:pt>
                <c:pt idx="1">
                  <c:v>45</c:v>
                </c:pt>
                <c:pt idx="2">
                  <c:v>109</c:v>
                </c:pt>
                <c:pt idx="3">
                  <c:v>70</c:v>
                </c:pt>
                <c:pt idx="4">
                  <c:v>75</c:v>
                </c:pt>
                <c:pt idx="5">
                  <c:v>93</c:v>
                </c:pt>
                <c:pt idx="6">
                  <c:v>167</c:v>
                </c:pt>
                <c:pt idx="7">
                  <c:v>92</c:v>
                </c:pt>
                <c:pt idx="8">
                  <c:v>86</c:v>
                </c:pt>
                <c:pt idx="9">
                  <c:v>38</c:v>
                </c:pt>
                <c:pt idx="10">
                  <c:v>39</c:v>
                </c:pt>
                <c:pt idx="11">
                  <c:v>86</c:v>
                </c:pt>
                <c:pt idx="12">
                  <c:v>9</c:v>
                </c:pt>
                <c:pt idx="13">
                  <c:v>153</c:v>
                </c:pt>
                <c:pt idx="14">
                  <c:v>104</c:v>
                </c:pt>
                <c:pt idx="15">
                  <c:v>76</c:v>
                </c:pt>
                <c:pt idx="16">
                  <c:v>89</c:v>
                </c:pt>
                <c:pt idx="17">
                  <c:v>16</c:v>
                </c:pt>
                <c:pt idx="18">
                  <c:v>51</c:v>
                </c:pt>
                <c:pt idx="19">
                  <c:v>16</c:v>
                </c:pt>
                <c:pt idx="20">
                  <c:v>188</c:v>
                </c:pt>
                <c:pt idx="21">
                  <c:v>70</c:v>
                </c:pt>
                <c:pt idx="22">
                  <c:v>91</c:v>
                </c:pt>
                <c:pt idx="23">
                  <c:v>72</c:v>
                </c:pt>
                <c:pt idx="24">
                  <c:v>106</c:v>
                </c:pt>
                <c:pt idx="25">
                  <c:v>40</c:v>
                </c:pt>
                <c:pt idx="26">
                  <c:v>72</c:v>
                </c:pt>
                <c:pt idx="27">
                  <c:v>70</c:v>
                </c:pt>
                <c:pt idx="28">
                  <c:v>63</c:v>
                </c:pt>
                <c:pt idx="29">
                  <c:v>144</c:v>
                </c:pt>
                <c:pt idx="30">
                  <c:v>101</c:v>
                </c:pt>
                <c:pt idx="31">
                  <c:v>49</c:v>
                </c:pt>
                <c:pt idx="32">
                  <c:v>75</c:v>
                </c:pt>
                <c:pt idx="33">
                  <c:v>91</c:v>
                </c:pt>
                <c:pt idx="34">
                  <c:v>1</c:v>
                </c:pt>
                <c:pt idx="35">
                  <c:v>151</c:v>
                </c:pt>
                <c:pt idx="36">
                  <c:v>112</c:v>
                </c:pt>
                <c:pt idx="37">
                  <c:v>61</c:v>
                </c:pt>
              </c:numCache>
            </c:numRef>
          </c:val>
        </c:ser>
        <c:ser>
          <c:idx val="13"/>
          <c:order val="13"/>
          <c:tx>
            <c:strRef>
              <c:f>'Chart 10.07.23'!$S$2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10.07.23'!$S$3:$S$40</c:f>
            </c:numRef>
          </c:val>
        </c:ser>
        <c:ser>
          <c:idx val="14"/>
          <c:order val="14"/>
          <c:tx>
            <c:strRef>
              <c:f>'Chart 10.07.23'!$T$2</c:f>
              <c:strCache>
                <c:ptCount val="1"/>
                <c:pt idx="0">
                  <c:v>Upto 06.07.23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10.07.23'!$T$3:$T$40</c:f>
              <c:numCache>
                <c:formatCode>General</c:formatCode>
                <c:ptCount val="38"/>
                <c:pt idx="0">
                  <c:v>1</c:v>
                </c:pt>
                <c:pt idx="1">
                  <c:v>67</c:v>
                </c:pt>
                <c:pt idx="2">
                  <c:v>114</c:v>
                </c:pt>
                <c:pt idx="3">
                  <c:v>71</c:v>
                </c:pt>
                <c:pt idx="4">
                  <c:v>78</c:v>
                </c:pt>
                <c:pt idx="5">
                  <c:v>93</c:v>
                </c:pt>
                <c:pt idx="6">
                  <c:v>168</c:v>
                </c:pt>
                <c:pt idx="7">
                  <c:v>93</c:v>
                </c:pt>
                <c:pt idx="8">
                  <c:v>108</c:v>
                </c:pt>
                <c:pt idx="9">
                  <c:v>39</c:v>
                </c:pt>
                <c:pt idx="10">
                  <c:v>46</c:v>
                </c:pt>
                <c:pt idx="11">
                  <c:v>87</c:v>
                </c:pt>
                <c:pt idx="12">
                  <c:v>9</c:v>
                </c:pt>
                <c:pt idx="13">
                  <c:v>170</c:v>
                </c:pt>
                <c:pt idx="14">
                  <c:v>109</c:v>
                </c:pt>
                <c:pt idx="15">
                  <c:v>76</c:v>
                </c:pt>
                <c:pt idx="16">
                  <c:v>90</c:v>
                </c:pt>
                <c:pt idx="17">
                  <c:v>16</c:v>
                </c:pt>
                <c:pt idx="18">
                  <c:v>65</c:v>
                </c:pt>
                <c:pt idx="19">
                  <c:v>23</c:v>
                </c:pt>
                <c:pt idx="20">
                  <c:v>193</c:v>
                </c:pt>
                <c:pt idx="21">
                  <c:v>70</c:v>
                </c:pt>
                <c:pt idx="22">
                  <c:v>94</c:v>
                </c:pt>
                <c:pt idx="23">
                  <c:v>72</c:v>
                </c:pt>
                <c:pt idx="24">
                  <c:v>108</c:v>
                </c:pt>
                <c:pt idx="25">
                  <c:v>43</c:v>
                </c:pt>
                <c:pt idx="26">
                  <c:v>73</c:v>
                </c:pt>
                <c:pt idx="27">
                  <c:v>71</c:v>
                </c:pt>
                <c:pt idx="28">
                  <c:v>63</c:v>
                </c:pt>
                <c:pt idx="29">
                  <c:v>145</c:v>
                </c:pt>
                <c:pt idx="30">
                  <c:v>102</c:v>
                </c:pt>
                <c:pt idx="31">
                  <c:v>49</c:v>
                </c:pt>
                <c:pt idx="32">
                  <c:v>76</c:v>
                </c:pt>
                <c:pt idx="33">
                  <c:v>94</c:v>
                </c:pt>
                <c:pt idx="34">
                  <c:v>1</c:v>
                </c:pt>
                <c:pt idx="35">
                  <c:v>161</c:v>
                </c:pt>
                <c:pt idx="36">
                  <c:v>125</c:v>
                </c:pt>
                <c:pt idx="37">
                  <c:v>64</c:v>
                </c:pt>
              </c:numCache>
            </c:numRef>
          </c:val>
        </c:ser>
        <c:ser>
          <c:idx val="15"/>
          <c:order val="15"/>
          <c:tx>
            <c:strRef>
              <c:f>'Chart 10.07.23'!$U$2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10.07.23'!$U$3:$U$40</c:f>
            </c:numRef>
          </c:val>
        </c:ser>
        <c:ser>
          <c:idx val="16"/>
          <c:order val="16"/>
          <c:tx>
            <c:strRef>
              <c:f>'Chart 10.07.23'!$V$2</c:f>
              <c:strCache>
                <c:ptCount val="1"/>
                <c:pt idx="0">
                  <c:v>Upto 09.07.23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10.07.23'!$V$3:$V$40</c:f>
              <c:numCache>
                <c:formatCode>0</c:formatCode>
                <c:ptCount val="38"/>
                <c:pt idx="0">
                  <c:v>1</c:v>
                </c:pt>
                <c:pt idx="1">
                  <c:v>67</c:v>
                </c:pt>
                <c:pt idx="2">
                  <c:v>116</c:v>
                </c:pt>
                <c:pt idx="3">
                  <c:v>72</c:v>
                </c:pt>
                <c:pt idx="4">
                  <c:v>82</c:v>
                </c:pt>
                <c:pt idx="5">
                  <c:v>93</c:v>
                </c:pt>
                <c:pt idx="6">
                  <c:v>169</c:v>
                </c:pt>
                <c:pt idx="7">
                  <c:v>93</c:v>
                </c:pt>
                <c:pt idx="8">
                  <c:v>115</c:v>
                </c:pt>
                <c:pt idx="9">
                  <c:v>40</c:v>
                </c:pt>
                <c:pt idx="10">
                  <c:v>48</c:v>
                </c:pt>
                <c:pt idx="11">
                  <c:v>88</c:v>
                </c:pt>
                <c:pt idx="12">
                  <c:v>9</c:v>
                </c:pt>
                <c:pt idx="13">
                  <c:v>197</c:v>
                </c:pt>
                <c:pt idx="14">
                  <c:v>109</c:v>
                </c:pt>
                <c:pt idx="15">
                  <c:v>76</c:v>
                </c:pt>
                <c:pt idx="16">
                  <c:v>91</c:v>
                </c:pt>
                <c:pt idx="17">
                  <c:v>16</c:v>
                </c:pt>
                <c:pt idx="18">
                  <c:v>68</c:v>
                </c:pt>
                <c:pt idx="19">
                  <c:v>24</c:v>
                </c:pt>
                <c:pt idx="20">
                  <c:v>194</c:v>
                </c:pt>
                <c:pt idx="21">
                  <c:v>71</c:v>
                </c:pt>
                <c:pt idx="22">
                  <c:v>95</c:v>
                </c:pt>
                <c:pt idx="23">
                  <c:v>78</c:v>
                </c:pt>
                <c:pt idx="24">
                  <c:v>108</c:v>
                </c:pt>
                <c:pt idx="25">
                  <c:v>44</c:v>
                </c:pt>
                <c:pt idx="26">
                  <c:v>73</c:v>
                </c:pt>
                <c:pt idx="27">
                  <c:v>71</c:v>
                </c:pt>
                <c:pt idx="28">
                  <c:v>93</c:v>
                </c:pt>
                <c:pt idx="29">
                  <c:v>147</c:v>
                </c:pt>
                <c:pt idx="30">
                  <c:v>104</c:v>
                </c:pt>
                <c:pt idx="31">
                  <c:v>49</c:v>
                </c:pt>
                <c:pt idx="32">
                  <c:v>76</c:v>
                </c:pt>
                <c:pt idx="33">
                  <c:v>95</c:v>
                </c:pt>
                <c:pt idx="34">
                  <c:v>3</c:v>
                </c:pt>
                <c:pt idx="35">
                  <c:v>161</c:v>
                </c:pt>
                <c:pt idx="36">
                  <c:v>125</c:v>
                </c:pt>
                <c:pt idx="37">
                  <c:v>64</c:v>
                </c:pt>
              </c:numCache>
            </c:numRef>
          </c:val>
        </c:ser>
        <c:ser>
          <c:idx val="17"/>
          <c:order val="17"/>
          <c:tx>
            <c:strRef>
              <c:f>'Chart 10.07.23'!$W$2</c:f>
              <c:strCache>
                <c:ptCount val="1"/>
                <c:pt idx="0">
                  <c:v>% Logins 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10.07.23'!$W$3:$W$40</c:f>
            </c:numRef>
          </c:val>
        </c:ser>
        <c:ser>
          <c:idx val="18"/>
          <c:order val="18"/>
          <c:tx>
            <c:strRef>
              <c:f>'Chart 10.07.23'!$X$2</c:f>
              <c:strCache>
                <c:ptCount val="1"/>
                <c:pt idx="0">
                  <c:v>Upto 10.07.23</c:v>
                </c:pt>
              </c:strCache>
            </c:strRef>
          </c:tx>
          <c:invertIfNegative val="0"/>
          <c:cat>
            <c:strRef>
              <c:f>'Chart 10.07.23'!$B$3:$E$40</c:f>
              <c:strCache>
                <c:ptCount val="38"/>
                <c:pt idx="0">
                  <c:v>CSIR-4PI, Bengaluru </c:v>
                </c:pt>
                <c:pt idx="1">
                  <c:v>CSIR-AMPRI, Bhopal</c:v>
                </c:pt>
                <c:pt idx="2">
                  <c:v>CSIR-CBRI, Roorkee</c:v>
                </c:pt>
                <c:pt idx="3">
                  <c:v>CSIR-CCMB, Hyderabad</c:v>
                </c:pt>
                <c:pt idx="4">
                  <c:v>CSIR-CDRI, Lucknow</c:v>
                </c:pt>
                <c:pt idx="5">
                  <c:v>CSIR-CECRI, Karaikudi</c:v>
                </c:pt>
                <c:pt idx="6">
                  <c:v>CSIR-CEERI, Pilani </c:v>
                </c:pt>
                <c:pt idx="7">
                  <c:v>CSIR-CFTRI, Mysuru </c:v>
                </c:pt>
                <c:pt idx="8">
                  <c:v>CSIR-CGCRI, Kolkata</c:v>
                </c:pt>
                <c:pt idx="9">
                  <c:v>CSIR-CIMAP, Lucknow </c:v>
                </c:pt>
                <c:pt idx="10">
                  <c:v>CSIR-CIMFR, Dhanbad </c:v>
                </c:pt>
                <c:pt idx="11">
                  <c:v>CSIR-CLRI, Chennai </c:v>
                </c:pt>
                <c:pt idx="12">
                  <c:v>CSIR-CMC, Chennai </c:v>
                </c:pt>
                <c:pt idx="13">
                  <c:v>CSIR-CMERI, Durgapur </c:v>
                </c:pt>
                <c:pt idx="14">
                  <c:v>CSIR-CRRI, New Delhi </c:v>
                </c:pt>
                <c:pt idx="15">
                  <c:v>CSIR-CSIO, Chandigarh </c:v>
                </c:pt>
                <c:pt idx="16">
                  <c:v>CSIR-CSMCRI, Bhavnagar </c:v>
                </c:pt>
                <c:pt idx="17">
                  <c:v>CSIR-IGIB, New Delhi </c:v>
                </c:pt>
                <c:pt idx="18">
                  <c:v>CSIR-IHBT, Palampur </c:v>
                </c:pt>
                <c:pt idx="19">
                  <c:v>CSIR-IICB, Kolkata </c:v>
                </c:pt>
                <c:pt idx="20">
                  <c:v>CSIR-IICT, Hyderabad </c:v>
                </c:pt>
                <c:pt idx="21">
                  <c:v>CSIR-IIIM,Jammu </c:v>
                </c:pt>
                <c:pt idx="22">
                  <c:v>CSIR-IIP, Dehradun </c:v>
                </c:pt>
                <c:pt idx="23">
                  <c:v>CSIR-IITR, Lucknow </c:v>
                </c:pt>
                <c:pt idx="24">
                  <c:v>CSIR-IMMT, Bhubaneswar </c:v>
                </c:pt>
                <c:pt idx="25">
                  <c:v>CSIR-IMTECH, Chandigarh </c:v>
                </c:pt>
                <c:pt idx="26">
                  <c:v>CSIR-NAL, Bengaluru </c:v>
                </c:pt>
                <c:pt idx="27">
                  <c:v>CSIR-NBRI, Lucknow </c:v>
                </c:pt>
                <c:pt idx="28">
                  <c:v>CSIR-NCL, Pune</c:v>
                </c:pt>
                <c:pt idx="29">
                  <c:v>CSIR-NEERI, Nagpur </c:v>
                </c:pt>
                <c:pt idx="30">
                  <c:v>CSIR-NEIST, Jorhat</c:v>
                </c:pt>
                <c:pt idx="31">
                  <c:v>CSIR-NGRI, Hyderabad </c:v>
                </c:pt>
                <c:pt idx="32">
                  <c:v>CSIR-NIIST, Thiruvananthapuram </c:v>
                </c:pt>
                <c:pt idx="33">
                  <c:v>CSIR-NIO, Goa </c:v>
                </c:pt>
                <c:pt idx="34">
                  <c:v>CSIR-NIScPR, New Delhi </c:v>
                </c:pt>
                <c:pt idx="35">
                  <c:v>CSIR-NML, Jamshedpur </c:v>
                </c:pt>
                <c:pt idx="36">
                  <c:v>CSIR-NPL,New Delhi </c:v>
                </c:pt>
                <c:pt idx="37">
                  <c:v>CSIR-SERC, Chennai </c:v>
                </c:pt>
              </c:strCache>
            </c:strRef>
          </c:cat>
          <c:val>
            <c:numRef>
              <c:f>'Chart 10.07.23'!$X$3:$X$40</c:f>
              <c:numCache>
                <c:formatCode>0</c:formatCode>
                <c:ptCount val="38"/>
                <c:pt idx="0">
                  <c:v>2</c:v>
                </c:pt>
                <c:pt idx="1">
                  <c:v>67</c:v>
                </c:pt>
                <c:pt idx="2">
                  <c:v>117</c:v>
                </c:pt>
                <c:pt idx="3">
                  <c:v>73</c:v>
                </c:pt>
                <c:pt idx="4">
                  <c:v>82</c:v>
                </c:pt>
                <c:pt idx="5">
                  <c:v>93</c:v>
                </c:pt>
                <c:pt idx="6">
                  <c:v>169</c:v>
                </c:pt>
                <c:pt idx="7">
                  <c:v>93</c:v>
                </c:pt>
                <c:pt idx="8">
                  <c:v>119</c:v>
                </c:pt>
                <c:pt idx="9">
                  <c:v>41</c:v>
                </c:pt>
                <c:pt idx="10">
                  <c:v>48</c:v>
                </c:pt>
                <c:pt idx="11">
                  <c:v>91</c:v>
                </c:pt>
                <c:pt idx="12">
                  <c:v>9</c:v>
                </c:pt>
                <c:pt idx="13">
                  <c:v>198</c:v>
                </c:pt>
                <c:pt idx="14">
                  <c:v>110</c:v>
                </c:pt>
                <c:pt idx="15">
                  <c:v>76</c:v>
                </c:pt>
                <c:pt idx="16">
                  <c:v>92</c:v>
                </c:pt>
                <c:pt idx="17">
                  <c:v>16</c:v>
                </c:pt>
                <c:pt idx="18">
                  <c:v>70</c:v>
                </c:pt>
                <c:pt idx="19">
                  <c:v>24</c:v>
                </c:pt>
                <c:pt idx="20">
                  <c:v>194</c:v>
                </c:pt>
                <c:pt idx="21">
                  <c:v>71</c:v>
                </c:pt>
                <c:pt idx="22">
                  <c:v>97</c:v>
                </c:pt>
                <c:pt idx="23">
                  <c:v>80</c:v>
                </c:pt>
                <c:pt idx="24">
                  <c:v>108</c:v>
                </c:pt>
                <c:pt idx="25">
                  <c:v>44</c:v>
                </c:pt>
                <c:pt idx="26">
                  <c:v>73</c:v>
                </c:pt>
                <c:pt idx="27">
                  <c:v>79</c:v>
                </c:pt>
                <c:pt idx="28">
                  <c:v>93</c:v>
                </c:pt>
                <c:pt idx="29">
                  <c:v>169</c:v>
                </c:pt>
                <c:pt idx="30">
                  <c:v>105</c:v>
                </c:pt>
                <c:pt idx="31">
                  <c:v>58</c:v>
                </c:pt>
                <c:pt idx="32">
                  <c:v>78</c:v>
                </c:pt>
                <c:pt idx="33">
                  <c:v>101</c:v>
                </c:pt>
                <c:pt idx="34">
                  <c:v>13</c:v>
                </c:pt>
                <c:pt idx="35">
                  <c:v>161</c:v>
                </c:pt>
                <c:pt idx="36">
                  <c:v>127</c:v>
                </c:pt>
                <c:pt idx="37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911808"/>
        <c:axId val="129042688"/>
      </c:barChart>
      <c:catAx>
        <c:axId val="129911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29042688"/>
        <c:crosses val="autoZero"/>
        <c:auto val="1"/>
        <c:lblAlgn val="ctr"/>
        <c:lblOffset val="100"/>
        <c:noMultiLvlLbl val="0"/>
      </c:catAx>
      <c:valAx>
        <c:axId val="12904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911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0</xdr:row>
      <xdr:rowOff>371475</xdr:rowOff>
    </xdr:from>
    <xdr:to>
      <xdr:col>27</xdr:col>
      <xdr:colOff>361950</xdr:colOff>
      <xdr:row>28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609598</xdr:colOff>
      <xdr:row>2</xdr:row>
      <xdr:rowOff>9525</xdr:rowOff>
    </xdr:from>
    <xdr:to>
      <xdr:col>30</xdr:col>
      <xdr:colOff>590549</xdr:colOff>
      <xdr:row>28</xdr:row>
      <xdr:rowOff>38100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66674</xdr:colOff>
      <xdr:row>2</xdr:row>
      <xdr:rowOff>9525</xdr:rowOff>
    </xdr:from>
    <xdr:to>
      <xdr:col>35</xdr:col>
      <xdr:colOff>57150</xdr:colOff>
      <xdr:row>39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1</xdr:row>
      <xdr:rowOff>542925</xdr:rowOff>
    </xdr:from>
    <xdr:to>
      <xdr:col>39</xdr:col>
      <xdr:colOff>390525</xdr:colOff>
      <xdr:row>40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66674</xdr:colOff>
      <xdr:row>2</xdr:row>
      <xdr:rowOff>9524</xdr:rowOff>
    </xdr:from>
    <xdr:to>
      <xdr:col>43</xdr:col>
      <xdr:colOff>476250</xdr:colOff>
      <xdr:row>40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tabSelected="1" workbookViewId="0">
      <pane xSplit="5" ySplit="2" topLeftCell="T15" activePane="bottomRight" state="frozen"/>
      <selection pane="topRight" activeCell="F1" sqref="F1"/>
      <selection pane="bottomLeft" activeCell="A3" sqref="A3"/>
      <selection pane="bottomRight" activeCell="AC39" sqref="AC39"/>
    </sheetView>
  </sheetViews>
  <sheetFormatPr defaultRowHeight="15" x14ac:dyDescent="0.25"/>
  <cols>
    <col min="1" max="1" width="5.42578125" style="16" bestFit="1" customWidth="1"/>
    <col min="2" max="2" width="33.28515625" style="20" bestFit="1" customWidth="1"/>
    <col min="3" max="3" width="12.5703125" style="23" customWidth="1"/>
    <col min="4" max="4" width="9.28515625" style="21" hidden="1" customWidth="1"/>
    <col min="5" max="5" width="63.28515625" style="20" hidden="1" customWidth="1"/>
    <col min="6" max="6" width="14.5703125" style="23" hidden="1" customWidth="1"/>
    <col min="7" max="7" width="9" style="24" hidden="1" customWidth="1"/>
    <col min="8" max="8" width="9" style="20" hidden="1" customWidth="1"/>
    <col min="9" max="11" width="9.140625" style="20" hidden="1" customWidth="1"/>
    <col min="12" max="12" width="9.140625" style="17" hidden="1" customWidth="1"/>
    <col min="13" max="13" width="0" style="26" hidden="1" customWidth="1"/>
    <col min="14" max="14" width="0" style="16" hidden="1" customWidth="1"/>
    <col min="15" max="15" width="0" style="29" hidden="1" customWidth="1"/>
    <col min="16" max="16" width="9.140625" style="16"/>
    <col min="17" max="17" width="9.140625" style="29"/>
    <col min="18" max="18" width="9.140625" style="16"/>
    <col min="19" max="19" width="9.140625" style="29"/>
    <col min="20" max="20" width="9.140625" style="34"/>
    <col min="21" max="21" width="9.140625" style="37"/>
    <col min="22" max="22" width="9.140625" style="44"/>
    <col min="23" max="23" width="9.140625" style="37"/>
    <col min="24" max="24" width="9.140625" style="44"/>
    <col min="25" max="27" width="9.140625" style="37"/>
    <col min="28" max="28" width="9.5703125" style="32" bestFit="1" customWidth="1"/>
    <col min="29" max="29" width="11.28515625" style="20" bestFit="1" customWidth="1"/>
    <col min="30" max="16384" width="9.140625" style="20"/>
  </cols>
  <sheetData>
    <row r="1" spans="1:29" x14ac:dyDescent="0.25">
      <c r="A1" s="49" t="s">
        <v>113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29" s="42" customFormat="1" ht="45" x14ac:dyDescent="0.25">
      <c r="A2" s="2" t="s">
        <v>0</v>
      </c>
      <c r="B2" s="2" t="s">
        <v>1</v>
      </c>
      <c r="C2" s="46" t="s">
        <v>94</v>
      </c>
      <c r="D2" s="47" t="s">
        <v>110</v>
      </c>
      <c r="E2" s="2" t="s">
        <v>2</v>
      </c>
      <c r="F2" s="2" t="s">
        <v>43</v>
      </c>
      <c r="G2" s="11" t="s">
        <v>46</v>
      </c>
      <c r="H2" s="30" t="s">
        <v>44</v>
      </c>
      <c r="I2" s="30" t="s">
        <v>45</v>
      </c>
      <c r="J2" s="30" t="s">
        <v>47</v>
      </c>
      <c r="K2" s="30" t="s">
        <v>45</v>
      </c>
      <c r="L2" s="39" t="s">
        <v>48</v>
      </c>
      <c r="M2" s="40" t="s">
        <v>45</v>
      </c>
      <c r="N2" s="39" t="s">
        <v>49</v>
      </c>
      <c r="O2" s="40" t="s">
        <v>45</v>
      </c>
      <c r="P2" s="39" t="s">
        <v>50</v>
      </c>
      <c r="Q2" s="40" t="s">
        <v>45</v>
      </c>
      <c r="R2" s="39" t="s">
        <v>91</v>
      </c>
      <c r="S2" s="40" t="s">
        <v>45</v>
      </c>
      <c r="T2" s="39" t="s">
        <v>95</v>
      </c>
      <c r="U2" s="41" t="s">
        <v>45</v>
      </c>
      <c r="V2" s="39" t="s">
        <v>106</v>
      </c>
      <c r="W2" s="41" t="s">
        <v>45</v>
      </c>
      <c r="X2" s="39" t="s">
        <v>108</v>
      </c>
      <c r="Y2" s="41" t="s">
        <v>45</v>
      </c>
      <c r="Z2" s="39" t="s">
        <v>112</v>
      </c>
      <c r="AA2" s="41" t="s">
        <v>45</v>
      </c>
      <c r="AB2" s="30" t="s">
        <v>93</v>
      </c>
      <c r="AC2" s="43" t="s">
        <v>96</v>
      </c>
    </row>
    <row r="3" spans="1:29" x14ac:dyDescent="0.25">
      <c r="A3" s="12">
        <v>1</v>
      </c>
      <c r="B3" s="3" t="s">
        <v>53</v>
      </c>
      <c r="C3" s="2">
        <v>45</v>
      </c>
      <c r="D3" s="12">
        <v>44</v>
      </c>
      <c r="E3" s="3" t="s">
        <v>3</v>
      </c>
      <c r="F3" s="4">
        <v>1</v>
      </c>
      <c r="G3" s="5">
        <f>F3/D3*100</f>
        <v>2.2727272727272729</v>
      </c>
      <c r="H3" s="4">
        <v>1</v>
      </c>
      <c r="I3" s="6">
        <f>H3/D3*100</f>
        <v>2.2727272727272729</v>
      </c>
      <c r="J3" s="12">
        <v>1</v>
      </c>
      <c r="K3" s="6">
        <f>J3/D3*100</f>
        <v>2.2727272727272729</v>
      </c>
      <c r="L3" s="19">
        <v>1</v>
      </c>
      <c r="M3" s="6">
        <f>L3/D3*100</f>
        <v>2.2727272727272729</v>
      </c>
      <c r="N3" s="12">
        <v>1</v>
      </c>
      <c r="O3" s="6">
        <f>N3/D3*100</f>
        <v>2.2727272727272729</v>
      </c>
      <c r="P3" s="12">
        <v>1</v>
      </c>
      <c r="Q3" s="6">
        <f>P3/D3*100</f>
        <v>2.2727272727272729</v>
      </c>
      <c r="R3" s="12">
        <v>1</v>
      </c>
      <c r="S3" s="6">
        <f>R3/D3*100</f>
        <v>2.2727272727272729</v>
      </c>
      <c r="T3" s="35">
        <v>1</v>
      </c>
      <c r="U3" s="38">
        <f>T3/D3*100</f>
        <v>2.2727272727272729</v>
      </c>
      <c r="V3" s="45">
        <v>1</v>
      </c>
      <c r="W3" s="38">
        <f>V3/D3*100</f>
        <v>2.2727272727272729</v>
      </c>
      <c r="X3" s="45">
        <v>2</v>
      </c>
      <c r="Y3" s="38">
        <f>X3/C3*100</f>
        <v>4.4444444444444446</v>
      </c>
      <c r="Z3" s="45">
        <v>2</v>
      </c>
      <c r="AA3" s="38">
        <f t="shared" ref="AA3:AA41" si="0">Z3/C3*100</f>
        <v>4.4444444444444446</v>
      </c>
      <c r="AB3" s="6">
        <f t="shared" ref="AB3:AB41" si="1">AA3-Y3</f>
        <v>0</v>
      </c>
      <c r="AC3" s="3"/>
    </row>
    <row r="4" spans="1:29" x14ac:dyDescent="0.25">
      <c r="A4" s="12">
        <v>2</v>
      </c>
      <c r="B4" s="3" t="s">
        <v>54</v>
      </c>
      <c r="C4" s="2">
        <v>99</v>
      </c>
      <c r="D4" s="12">
        <v>99</v>
      </c>
      <c r="E4" s="3" t="s">
        <v>4</v>
      </c>
      <c r="F4" s="4">
        <v>24</v>
      </c>
      <c r="G4" s="5">
        <f>F4/D4*100</f>
        <v>24.242424242424242</v>
      </c>
      <c r="H4" s="4">
        <v>30</v>
      </c>
      <c r="I4" s="6">
        <f t="shared" ref="I4:I40" si="2">H4/D4*100</f>
        <v>30.303030303030305</v>
      </c>
      <c r="J4" s="12">
        <v>33</v>
      </c>
      <c r="K4" s="6">
        <f t="shared" ref="K4:K40" si="3">J4/D4*100</f>
        <v>33.333333333333329</v>
      </c>
      <c r="L4" s="19">
        <v>35</v>
      </c>
      <c r="M4" s="6">
        <f t="shared" ref="M4:M40" si="4">L4/D4*100</f>
        <v>35.353535353535356</v>
      </c>
      <c r="N4" s="12">
        <v>35</v>
      </c>
      <c r="O4" s="6">
        <f t="shared" ref="O4:O40" si="5">N4/D4*100</f>
        <v>35.353535353535356</v>
      </c>
      <c r="P4" s="12">
        <v>35</v>
      </c>
      <c r="Q4" s="6">
        <f t="shared" ref="Q4:Q40" si="6">P4/D4*100</f>
        <v>35.353535353535356</v>
      </c>
      <c r="R4" s="12">
        <v>45</v>
      </c>
      <c r="S4" s="6">
        <f t="shared" ref="S4:S40" si="7">R4/D4*100</f>
        <v>45.454545454545453</v>
      </c>
      <c r="T4" s="35">
        <v>67</v>
      </c>
      <c r="U4" s="38">
        <f t="shared" ref="U4:U40" si="8">T4/D4*100</f>
        <v>67.676767676767682</v>
      </c>
      <c r="V4" s="45">
        <v>67</v>
      </c>
      <c r="W4" s="38">
        <f t="shared" ref="W4:W40" si="9">V4/D4*100</f>
        <v>67.676767676767682</v>
      </c>
      <c r="X4" s="45">
        <v>67</v>
      </c>
      <c r="Y4" s="38">
        <f t="shared" ref="Y4:Y40" si="10">X4/C4*100</f>
        <v>67.676767676767682</v>
      </c>
      <c r="Z4" s="45">
        <v>67</v>
      </c>
      <c r="AA4" s="38">
        <f t="shared" si="0"/>
        <v>67.676767676767682</v>
      </c>
      <c r="AB4" s="6">
        <f t="shared" si="1"/>
        <v>0</v>
      </c>
      <c r="AC4" s="3" t="s">
        <v>101</v>
      </c>
    </row>
    <row r="5" spans="1:29" x14ac:dyDescent="0.25">
      <c r="A5" s="12">
        <v>3</v>
      </c>
      <c r="B5" s="3" t="s">
        <v>55</v>
      </c>
      <c r="C5" s="2">
        <v>180</v>
      </c>
      <c r="D5" s="12">
        <v>180</v>
      </c>
      <c r="E5" s="3" t="s">
        <v>5</v>
      </c>
      <c r="F5" s="4">
        <v>59</v>
      </c>
      <c r="G5" s="5">
        <f t="shared" ref="G5:G41" si="11">F5/D5*100</f>
        <v>32.777777777777779</v>
      </c>
      <c r="H5" s="4">
        <v>84</v>
      </c>
      <c r="I5" s="6">
        <f t="shared" si="2"/>
        <v>46.666666666666664</v>
      </c>
      <c r="J5" s="12">
        <v>90</v>
      </c>
      <c r="K5" s="6">
        <f t="shared" si="3"/>
        <v>50</v>
      </c>
      <c r="L5" s="19">
        <v>97</v>
      </c>
      <c r="M5" s="6">
        <f t="shared" si="4"/>
        <v>53.888888888888886</v>
      </c>
      <c r="N5" s="12">
        <v>100</v>
      </c>
      <c r="O5" s="6">
        <f t="shared" si="5"/>
        <v>55.555555555555557</v>
      </c>
      <c r="P5" s="12">
        <v>102</v>
      </c>
      <c r="Q5" s="6">
        <f t="shared" si="6"/>
        <v>56.666666666666664</v>
      </c>
      <c r="R5" s="12">
        <v>109</v>
      </c>
      <c r="S5" s="6">
        <f t="shared" si="7"/>
        <v>60.55555555555555</v>
      </c>
      <c r="T5" s="35">
        <v>114</v>
      </c>
      <c r="U5" s="38">
        <f t="shared" si="8"/>
        <v>63.333333333333329</v>
      </c>
      <c r="V5" s="45">
        <v>116</v>
      </c>
      <c r="W5" s="38">
        <f t="shared" si="9"/>
        <v>64.444444444444443</v>
      </c>
      <c r="X5" s="45">
        <v>117</v>
      </c>
      <c r="Y5" s="38">
        <f t="shared" si="10"/>
        <v>65</v>
      </c>
      <c r="Z5" s="45">
        <v>119</v>
      </c>
      <c r="AA5" s="38">
        <f t="shared" si="0"/>
        <v>66.111111111111114</v>
      </c>
      <c r="AB5" s="6">
        <f t="shared" si="1"/>
        <v>1.1111111111111143</v>
      </c>
      <c r="AC5" s="3" t="s">
        <v>97</v>
      </c>
    </row>
    <row r="6" spans="1:29" x14ac:dyDescent="0.25">
      <c r="A6" s="12">
        <v>4</v>
      </c>
      <c r="B6" s="3" t="s">
        <v>56</v>
      </c>
      <c r="C6" s="2">
        <v>257</v>
      </c>
      <c r="D6" s="12">
        <v>257</v>
      </c>
      <c r="E6" s="3" t="s">
        <v>6</v>
      </c>
      <c r="F6" s="4">
        <v>50</v>
      </c>
      <c r="G6" s="5">
        <f t="shared" si="11"/>
        <v>19.45525291828794</v>
      </c>
      <c r="H6" s="4">
        <v>57</v>
      </c>
      <c r="I6" s="6">
        <f t="shared" si="2"/>
        <v>22.178988326848248</v>
      </c>
      <c r="J6" s="12">
        <v>58</v>
      </c>
      <c r="K6" s="6">
        <f t="shared" si="3"/>
        <v>22.568093385214009</v>
      </c>
      <c r="L6" s="19">
        <v>58</v>
      </c>
      <c r="M6" s="6">
        <f t="shared" si="4"/>
        <v>22.568093385214009</v>
      </c>
      <c r="N6" s="12">
        <v>64</v>
      </c>
      <c r="O6" s="6">
        <f t="shared" si="5"/>
        <v>24.902723735408561</v>
      </c>
      <c r="P6" s="12">
        <v>68</v>
      </c>
      <c r="Q6" s="6">
        <f t="shared" si="6"/>
        <v>26.459143968871597</v>
      </c>
      <c r="R6" s="12">
        <v>70</v>
      </c>
      <c r="S6" s="6">
        <f t="shared" si="7"/>
        <v>27.237354085603112</v>
      </c>
      <c r="T6" s="35">
        <v>71</v>
      </c>
      <c r="U6" s="38">
        <f t="shared" si="8"/>
        <v>27.626459143968873</v>
      </c>
      <c r="V6" s="45">
        <v>72</v>
      </c>
      <c r="W6" s="38">
        <f t="shared" si="9"/>
        <v>28.01556420233463</v>
      </c>
      <c r="X6" s="45">
        <v>73</v>
      </c>
      <c r="Y6" s="38">
        <f t="shared" si="10"/>
        <v>28.404669260700388</v>
      </c>
      <c r="Z6" s="45">
        <v>79</v>
      </c>
      <c r="AA6" s="38">
        <f t="shared" si="0"/>
        <v>30.739299610894943</v>
      </c>
      <c r="AB6" s="6">
        <f t="shared" si="1"/>
        <v>2.3346303501945549</v>
      </c>
      <c r="AC6" s="3" t="s">
        <v>115</v>
      </c>
    </row>
    <row r="7" spans="1:29" x14ac:dyDescent="0.25">
      <c r="A7" s="12">
        <v>5</v>
      </c>
      <c r="B7" s="3" t="s">
        <v>57</v>
      </c>
      <c r="C7" s="2">
        <v>358</v>
      </c>
      <c r="D7" s="12">
        <v>358</v>
      </c>
      <c r="E7" s="3" t="s">
        <v>7</v>
      </c>
      <c r="F7" s="4">
        <v>18</v>
      </c>
      <c r="G7" s="5">
        <f t="shared" si="11"/>
        <v>5.027932960893855</v>
      </c>
      <c r="H7" s="4">
        <v>63</v>
      </c>
      <c r="I7" s="6">
        <f t="shared" si="2"/>
        <v>17.597765363128492</v>
      </c>
      <c r="J7" s="12">
        <v>69</v>
      </c>
      <c r="K7" s="6">
        <f t="shared" si="3"/>
        <v>19.273743016759777</v>
      </c>
      <c r="L7" s="19">
        <v>71</v>
      </c>
      <c r="M7" s="6">
        <f t="shared" si="4"/>
        <v>19.832402234636874</v>
      </c>
      <c r="N7" s="12">
        <v>72</v>
      </c>
      <c r="O7" s="6">
        <f t="shared" si="5"/>
        <v>20.11173184357542</v>
      </c>
      <c r="P7" s="12">
        <v>73</v>
      </c>
      <c r="Q7" s="6">
        <f t="shared" si="6"/>
        <v>20.391061452513966</v>
      </c>
      <c r="R7" s="12">
        <v>75</v>
      </c>
      <c r="S7" s="6">
        <f t="shared" si="7"/>
        <v>20.949720670391063</v>
      </c>
      <c r="T7" s="35">
        <v>78</v>
      </c>
      <c r="U7" s="38">
        <f t="shared" si="8"/>
        <v>21.787709497206702</v>
      </c>
      <c r="V7" s="45">
        <v>82</v>
      </c>
      <c r="W7" s="38">
        <f t="shared" si="9"/>
        <v>22.905027932960895</v>
      </c>
      <c r="X7" s="45">
        <v>82</v>
      </c>
      <c r="Y7" s="38">
        <f t="shared" si="10"/>
        <v>22.905027932960895</v>
      </c>
      <c r="Z7" s="45">
        <v>91</v>
      </c>
      <c r="AA7" s="38">
        <f t="shared" si="0"/>
        <v>25.41899441340782</v>
      </c>
      <c r="AB7" s="6">
        <f t="shared" si="1"/>
        <v>2.5139664804469248</v>
      </c>
      <c r="AC7" s="3"/>
    </row>
    <row r="8" spans="1:29" x14ac:dyDescent="0.25">
      <c r="A8" s="12">
        <v>6</v>
      </c>
      <c r="B8" s="3" t="s">
        <v>58</v>
      </c>
      <c r="C8" s="2">
        <v>217</v>
      </c>
      <c r="D8" s="12">
        <v>218</v>
      </c>
      <c r="E8" s="3" t="s">
        <v>8</v>
      </c>
      <c r="F8" s="4">
        <v>73</v>
      </c>
      <c r="G8" s="5">
        <f t="shared" si="11"/>
        <v>33.486238532110093</v>
      </c>
      <c r="H8" s="4">
        <v>79</v>
      </c>
      <c r="I8" s="6">
        <f t="shared" si="2"/>
        <v>36.238532110091739</v>
      </c>
      <c r="J8" s="12">
        <v>83</v>
      </c>
      <c r="K8" s="6">
        <f t="shared" si="3"/>
        <v>38.073394495412842</v>
      </c>
      <c r="L8" s="19">
        <v>93</v>
      </c>
      <c r="M8" s="6">
        <f t="shared" si="4"/>
        <v>42.660550458715598</v>
      </c>
      <c r="N8" s="12">
        <v>93</v>
      </c>
      <c r="O8" s="6">
        <f t="shared" si="5"/>
        <v>42.660550458715598</v>
      </c>
      <c r="P8" s="12">
        <v>93</v>
      </c>
      <c r="Q8" s="6">
        <f t="shared" si="6"/>
        <v>42.660550458715598</v>
      </c>
      <c r="R8" s="12">
        <v>93</v>
      </c>
      <c r="S8" s="6">
        <f t="shared" si="7"/>
        <v>42.660550458715598</v>
      </c>
      <c r="T8" s="35">
        <v>93</v>
      </c>
      <c r="U8" s="38">
        <f t="shared" si="8"/>
        <v>42.660550458715598</v>
      </c>
      <c r="V8" s="45">
        <v>93</v>
      </c>
      <c r="W8" s="38">
        <f t="shared" si="9"/>
        <v>42.660550458715598</v>
      </c>
      <c r="X8" s="45">
        <v>93</v>
      </c>
      <c r="Y8" s="38">
        <f t="shared" si="10"/>
        <v>42.857142857142854</v>
      </c>
      <c r="Z8" s="45">
        <v>93</v>
      </c>
      <c r="AA8" s="38">
        <f t="shared" si="0"/>
        <v>42.857142857142854</v>
      </c>
      <c r="AB8" s="6">
        <f t="shared" si="1"/>
        <v>0</v>
      </c>
      <c r="AC8" s="3" t="s">
        <v>111</v>
      </c>
    </row>
    <row r="9" spans="1:29" x14ac:dyDescent="0.25">
      <c r="A9" s="12">
        <v>7</v>
      </c>
      <c r="B9" s="3" t="s">
        <v>59</v>
      </c>
      <c r="C9" s="2">
        <v>247</v>
      </c>
      <c r="D9" s="12">
        <v>247</v>
      </c>
      <c r="E9" s="3" t="s">
        <v>9</v>
      </c>
      <c r="F9" s="4">
        <v>75</v>
      </c>
      <c r="G9" s="5">
        <f t="shared" si="11"/>
        <v>30.364372469635626</v>
      </c>
      <c r="H9" s="4">
        <v>129</v>
      </c>
      <c r="I9" s="6">
        <f t="shared" si="2"/>
        <v>52.226720647773284</v>
      </c>
      <c r="J9" s="12">
        <v>141</v>
      </c>
      <c r="K9" s="6">
        <f t="shared" si="3"/>
        <v>57.085020242914972</v>
      </c>
      <c r="L9" s="19">
        <v>160</v>
      </c>
      <c r="M9" s="6">
        <f t="shared" si="4"/>
        <v>64.777327935222672</v>
      </c>
      <c r="N9" s="12">
        <v>162</v>
      </c>
      <c r="O9" s="6">
        <f t="shared" si="5"/>
        <v>65.587044534412954</v>
      </c>
      <c r="P9" s="12">
        <v>164</v>
      </c>
      <c r="Q9" s="6">
        <f t="shared" si="6"/>
        <v>66.396761133603249</v>
      </c>
      <c r="R9" s="12">
        <v>167</v>
      </c>
      <c r="S9" s="6">
        <f t="shared" si="7"/>
        <v>67.611336032388664</v>
      </c>
      <c r="T9" s="35">
        <v>168</v>
      </c>
      <c r="U9" s="38">
        <f t="shared" si="8"/>
        <v>68.016194331983797</v>
      </c>
      <c r="V9" s="45">
        <v>169</v>
      </c>
      <c r="W9" s="38">
        <f t="shared" si="9"/>
        <v>68.421052631578945</v>
      </c>
      <c r="X9" s="45">
        <v>169</v>
      </c>
      <c r="Y9" s="38">
        <f t="shared" si="10"/>
        <v>68.421052631578945</v>
      </c>
      <c r="Z9" s="45">
        <v>169</v>
      </c>
      <c r="AA9" s="38">
        <f t="shared" si="0"/>
        <v>68.421052631578945</v>
      </c>
      <c r="AB9" s="6">
        <f t="shared" si="1"/>
        <v>0</v>
      </c>
      <c r="AC9" s="3" t="s">
        <v>102</v>
      </c>
    </row>
    <row r="10" spans="1:29" x14ac:dyDescent="0.25">
      <c r="A10" s="12">
        <v>8</v>
      </c>
      <c r="B10" s="3" t="s">
        <v>60</v>
      </c>
      <c r="C10" s="2">
        <v>287</v>
      </c>
      <c r="D10" s="12">
        <v>288</v>
      </c>
      <c r="E10" s="3" t="s">
        <v>10</v>
      </c>
      <c r="F10" s="4">
        <v>6</v>
      </c>
      <c r="G10" s="5">
        <f t="shared" si="11"/>
        <v>2.083333333333333</v>
      </c>
      <c r="H10" s="4">
        <v>29</v>
      </c>
      <c r="I10" s="6">
        <f t="shared" si="2"/>
        <v>10.069444444444445</v>
      </c>
      <c r="J10" s="12">
        <v>65</v>
      </c>
      <c r="K10" s="6">
        <f t="shared" si="3"/>
        <v>22.569444444444446</v>
      </c>
      <c r="L10" s="19">
        <v>83</v>
      </c>
      <c r="M10" s="6">
        <f t="shared" si="4"/>
        <v>28.819444444444443</v>
      </c>
      <c r="N10" s="12">
        <v>90</v>
      </c>
      <c r="O10" s="6">
        <f t="shared" si="5"/>
        <v>31.25</v>
      </c>
      <c r="P10" s="12">
        <v>92</v>
      </c>
      <c r="Q10" s="6">
        <f t="shared" si="6"/>
        <v>31.944444444444443</v>
      </c>
      <c r="R10" s="12">
        <v>92</v>
      </c>
      <c r="S10" s="6">
        <f t="shared" si="7"/>
        <v>31.944444444444443</v>
      </c>
      <c r="T10" s="35">
        <v>93</v>
      </c>
      <c r="U10" s="38">
        <f t="shared" si="8"/>
        <v>32.291666666666671</v>
      </c>
      <c r="V10" s="45">
        <v>93</v>
      </c>
      <c r="W10" s="38">
        <f t="shared" si="9"/>
        <v>32.291666666666671</v>
      </c>
      <c r="X10" s="45">
        <v>93</v>
      </c>
      <c r="Y10" s="38">
        <f t="shared" si="10"/>
        <v>32.404181184668992</v>
      </c>
      <c r="Z10" s="45">
        <v>93</v>
      </c>
      <c r="AA10" s="38">
        <f t="shared" si="0"/>
        <v>32.404181184668992</v>
      </c>
      <c r="AB10" s="6">
        <f t="shared" si="1"/>
        <v>0</v>
      </c>
      <c r="AC10" s="3" t="s">
        <v>97</v>
      </c>
    </row>
    <row r="11" spans="1:29" x14ac:dyDescent="0.25">
      <c r="A11" s="12">
        <v>9</v>
      </c>
      <c r="B11" s="3" t="s">
        <v>61</v>
      </c>
      <c r="C11" s="2">
        <v>286</v>
      </c>
      <c r="D11" s="12">
        <v>289</v>
      </c>
      <c r="E11" s="3" t="s">
        <v>11</v>
      </c>
      <c r="F11" s="4">
        <v>5</v>
      </c>
      <c r="G11" s="5">
        <f t="shared" si="11"/>
        <v>1.7301038062283738</v>
      </c>
      <c r="H11" s="4">
        <v>7</v>
      </c>
      <c r="I11" s="6">
        <f t="shared" si="2"/>
        <v>2.422145328719723</v>
      </c>
      <c r="J11" s="12">
        <v>9</v>
      </c>
      <c r="K11" s="6">
        <f t="shared" si="3"/>
        <v>3.1141868512110724</v>
      </c>
      <c r="L11" s="19">
        <v>20</v>
      </c>
      <c r="M11" s="6">
        <f t="shared" si="4"/>
        <v>6.9204152249134951</v>
      </c>
      <c r="N11" s="12">
        <v>36</v>
      </c>
      <c r="O11" s="6">
        <f t="shared" si="5"/>
        <v>12.45674740484429</v>
      </c>
      <c r="P11" s="12">
        <v>50</v>
      </c>
      <c r="Q11" s="6">
        <f t="shared" si="6"/>
        <v>17.301038062283737</v>
      </c>
      <c r="R11" s="12">
        <v>86</v>
      </c>
      <c r="S11" s="6">
        <f t="shared" si="7"/>
        <v>29.757785467128027</v>
      </c>
      <c r="T11" s="35">
        <v>108</v>
      </c>
      <c r="U11" s="38">
        <f t="shared" si="8"/>
        <v>37.370242214532873</v>
      </c>
      <c r="V11" s="45">
        <v>115</v>
      </c>
      <c r="W11" s="38">
        <f t="shared" si="9"/>
        <v>39.792387543252595</v>
      </c>
      <c r="X11" s="45">
        <v>119</v>
      </c>
      <c r="Y11" s="38">
        <f t="shared" si="10"/>
        <v>41.608391608391607</v>
      </c>
      <c r="Z11" s="45">
        <v>146</v>
      </c>
      <c r="AA11" s="38">
        <f t="shared" si="0"/>
        <v>51.048951048951054</v>
      </c>
      <c r="AB11" s="6">
        <f t="shared" si="1"/>
        <v>9.4405594405594471</v>
      </c>
      <c r="AC11" s="3" t="s">
        <v>111</v>
      </c>
    </row>
    <row r="12" spans="1:29" x14ac:dyDescent="0.25">
      <c r="A12" s="12">
        <v>10</v>
      </c>
      <c r="B12" s="3" t="s">
        <v>62</v>
      </c>
      <c r="C12" s="2">
        <v>197</v>
      </c>
      <c r="D12" s="12">
        <v>198</v>
      </c>
      <c r="E12" s="3" t="s">
        <v>12</v>
      </c>
      <c r="F12" s="4">
        <v>20</v>
      </c>
      <c r="G12" s="5">
        <f t="shared" si="11"/>
        <v>10.1010101010101</v>
      </c>
      <c r="H12" s="4">
        <v>36</v>
      </c>
      <c r="I12" s="6">
        <f t="shared" si="2"/>
        <v>18.181818181818183</v>
      </c>
      <c r="J12" s="12">
        <v>37</v>
      </c>
      <c r="K12" s="6">
        <f t="shared" si="3"/>
        <v>18.686868686868689</v>
      </c>
      <c r="L12" s="19">
        <v>38</v>
      </c>
      <c r="M12" s="6">
        <f t="shared" si="4"/>
        <v>19.19191919191919</v>
      </c>
      <c r="N12" s="12">
        <v>38</v>
      </c>
      <c r="O12" s="6">
        <f t="shared" si="5"/>
        <v>19.19191919191919</v>
      </c>
      <c r="P12" s="12">
        <v>38</v>
      </c>
      <c r="Q12" s="6">
        <f t="shared" si="6"/>
        <v>19.19191919191919</v>
      </c>
      <c r="R12" s="12">
        <v>38</v>
      </c>
      <c r="S12" s="6">
        <f t="shared" si="7"/>
        <v>19.19191919191919</v>
      </c>
      <c r="T12" s="35">
        <v>39</v>
      </c>
      <c r="U12" s="38">
        <f t="shared" si="8"/>
        <v>19.696969696969695</v>
      </c>
      <c r="V12" s="45">
        <v>40</v>
      </c>
      <c r="W12" s="38">
        <f t="shared" si="9"/>
        <v>20.202020202020201</v>
      </c>
      <c r="X12" s="45">
        <v>41</v>
      </c>
      <c r="Y12" s="38">
        <f t="shared" si="10"/>
        <v>20.812182741116754</v>
      </c>
      <c r="Z12" s="45">
        <v>42</v>
      </c>
      <c r="AA12" s="38">
        <f t="shared" si="0"/>
        <v>21.319796954314722</v>
      </c>
      <c r="AB12" s="6">
        <f t="shared" si="1"/>
        <v>0.50761421319796796</v>
      </c>
      <c r="AC12" s="3" t="s">
        <v>114</v>
      </c>
    </row>
    <row r="13" spans="1:29" x14ac:dyDescent="0.25">
      <c r="A13" s="12">
        <v>11</v>
      </c>
      <c r="B13" s="3" t="s">
        <v>63</v>
      </c>
      <c r="C13" s="2">
        <v>467</v>
      </c>
      <c r="D13" s="12">
        <v>467</v>
      </c>
      <c r="E13" s="3" t="s">
        <v>13</v>
      </c>
      <c r="F13" s="4">
        <v>11</v>
      </c>
      <c r="G13" s="5">
        <f t="shared" si="11"/>
        <v>2.3554603854389722</v>
      </c>
      <c r="H13" s="4">
        <v>20</v>
      </c>
      <c r="I13" s="6">
        <f t="shared" si="2"/>
        <v>4.2826552462526761</v>
      </c>
      <c r="J13" s="12">
        <v>20</v>
      </c>
      <c r="K13" s="6">
        <f t="shared" si="3"/>
        <v>4.2826552462526761</v>
      </c>
      <c r="L13" s="19">
        <v>28</v>
      </c>
      <c r="M13" s="6">
        <f t="shared" si="4"/>
        <v>5.9957173447537473</v>
      </c>
      <c r="N13" s="12">
        <v>32</v>
      </c>
      <c r="O13" s="6">
        <f t="shared" si="5"/>
        <v>6.8522483940042829</v>
      </c>
      <c r="P13" s="12">
        <v>35</v>
      </c>
      <c r="Q13" s="6">
        <f t="shared" si="6"/>
        <v>7.4946466809421839</v>
      </c>
      <c r="R13" s="12">
        <v>39</v>
      </c>
      <c r="S13" s="6">
        <f t="shared" si="7"/>
        <v>8.3511777301927204</v>
      </c>
      <c r="T13" s="35">
        <v>46</v>
      </c>
      <c r="U13" s="38">
        <f t="shared" si="8"/>
        <v>9.8501070663811561</v>
      </c>
      <c r="V13" s="45">
        <v>48</v>
      </c>
      <c r="W13" s="38">
        <f t="shared" si="9"/>
        <v>10.278372591006423</v>
      </c>
      <c r="X13" s="45">
        <v>48</v>
      </c>
      <c r="Y13" s="38">
        <f t="shared" si="10"/>
        <v>10.278372591006423</v>
      </c>
      <c r="Z13" s="45">
        <v>51</v>
      </c>
      <c r="AA13" s="38">
        <f t="shared" si="0"/>
        <v>10.920770877944326</v>
      </c>
      <c r="AB13" s="6">
        <f t="shared" si="1"/>
        <v>0.6423982869379028</v>
      </c>
      <c r="AC13" s="3" t="s">
        <v>114</v>
      </c>
    </row>
    <row r="14" spans="1:29" x14ac:dyDescent="0.25">
      <c r="A14" s="12">
        <v>12</v>
      </c>
      <c r="B14" s="3" t="s">
        <v>64</v>
      </c>
      <c r="C14" s="2">
        <v>274</v>
      </c>
      <c r="D14" s="12">
        <v>273</v>
      </c>
      <c r="E14" s="3" t="s">
        <v>14</v>
      </c>
      <c r="F14" s="4">
        <v>68</v>
      </c>
      <c r="G14" s="5">
        <f t="shared" si="11"/>
        <v>24.908424908424909</v>
      </c>
      <c r="H14" s="4">
        <v>78</v>
      </c>
      <c r="I14" s="6">
        <f t="shared" si="2"/>
        <v>28.571428571428569</v>
      </c>
      <c r="J14" s="12">
        <v>84</v>
      </c>
      <c r="K14" s="6">
        <f t="shared" si="3"/>
        <v>30.76923076923077</v>
      </c>
      <c r="L14" s="19">
        <v>84</v>
      </c>
      <c r="M14" s="6">
        <f t="shared" si="4"/>
        <v>30.76923076923077</v>
      </c>
      <c r="N14" s="12">
        <v>84</v>
      </c>
      <c r="O14" s="6">
        <f t="shared" si="5"/>
        <v>30.76923076923077</v>
      </c>
      <c r="P14" s="12">
        <v>85</v>
      </c>
      <c r="Q14" s="6">
        <f t="shared" si="6"/>
        <v>31.135531135531135</v>
      </c>
      <c r="R14" s="12">
        <v>86</v>
      </c>
      <c r="S14" s="6">
        <f t="shared" si="7"/>
        <v>31.5018315018315</v>
      </c>
      <c r="T14" s="35">
        <v>87</v>
      </c>
      <c r="U14" s="38">
        <f t="shared" si="8"/>
        <v>31.868131868131865</v>
      </c>
      <c r="V14" s="45">
        <v>88</v>
      </c>
      <c r="W14" s="38">
        <f t="shared" si="9"/>
        <v>32.234432234432234</v>
      </c>
      <c r="X14" s="45">
        <v>91</v>
      </c>
      <c r="Y14" s="38">
        <f t="shared" si="10"/>
        <v>33.211678832116789</v>
      </c>
      <c r="Z14" s="45">
        <v>96</v>
      </c>
      <c r="AA14" s="38">
        <f t="shared" si="0"/>
        <v>35.036496350364963</v>
      </c>
      <c r="AB14" s="6">
        <f t="shared" si="1"/>
        <v>1.8248175182481745</v>
      </c>
      <c r="AC14" s="3" t="s">
        <v>116</v>
      </c>
    </row>
    <row r="15" spans="1:29" x14ac:dyDescent="0.25">
      <c r="A15" s="12">
        <v>13</v>
      </c>
      <c r="B15" s="3" t="s">
        <v>65</v>
      </c>
      <c r="C15" s="2">
        <v>46</v>
      </c>
      <c r="D15" s="12">
        <v>46</v>
      </c>
      <c r="E15" s="3" t="s">
        <v>15</v>
      </c>
      <c r="F15" s="4">
        <v>6</v>
      </c>
      <c r="G15" s="5">
        <f t="shared" si="11"/>
        <v>13.043478260869565</v>
      </c>
      <c r="H15" s="4">
        <v>6</v>
      </c>
      <c r="I15" s="6">
        <f t="shared" si="2"/>
        <v>13.043478260869565</v>
      </c>
      <c r="J15" s="12">
        <v>8</v>
      </c>
      <c r="K15" s="6">
        <f t="shared" si="3"/>
        <v>17.391304347826086</v>
      </c>
      <c r="L15" s="19">
        <v>8</v>
      </c>
      <c r="M15" s="6">
        <f t="shared" si="4"/>
        <v>17.391304347826086</v>
      </c>
      <c r="N15" s="12">
        <v>9</v>
      </c>
      <c r="O15" s="6">
        <f t="shared" si="5"/>
        <v>19.565217391304348</v>
      </c>
      <c r="P15" s="12">
        <v>9</v>
      </c>
      <c r="Q15" s="6">
        <f t="shared" si="6"/>
        <v>19.565217391304348</v>
      </c>
      <c r="R15" s="12">
        <v>9</v>
      </c>
      <c r="S15" s="6">
        <f t="shared" si="7"/>
        <v>19.565217391304348</v>
      </c>
      <c r="T15" s="35">
        <v>9</v>
      </c>
      <c r="U15" s="38">
        <f t="shared" si="8"/>
        <v>19.565217391304348</v>
      </c>
      <c r="V15" s="45">
        <v>9</v>
      </c>
      <c r="W15" s="38">
        <f t="shared" si="9"/>
        <v>19.565217391304348</v>
      </c>
      <c r="X15" s="45">
        <v>9</v>
      </c>
      <c r="Y15" s="38">
        <f t="shared" si="10"/>
        <v>19.565217391304348</v>
      </c>
      <c r="Z15" s="45">
        <v>11</v>
      </c>
      <c r="AA15" s="38">
        <f t="shared" si="0"/>
        <v>23.913043478260871</v>
      </c>
      <c r="AB15" s="6">
        <f t="shared" si="1"/>
        <v>4.3478260869565233</v>
      </c>
      <c r="AC15" s="3"/>
    </row>
    <row r="16" spans="1:29" x14ac:dyDescent="0.25">
      <c r="A16" s="12">
        <v>14</v>
      </c>
      <c r="B16" s="3" t="s">
        <v>66</v>
      </c>
      <c r="C16" s="2">
        <v>325</v>
      </c>
      <c r="D16" s="12">
        <v>324</v>
      </c>
      <c r="E16" s="3" t="s">
        <v>16</v>
      </c>
      <c r="F16" s="4">
        <v>112</v>
      </c>
      <c r="G16" s="5">
        <f t="shared" si="11"/>
        <v>34.567901234567898</v>
      </c>
      <c r="H16" s="4">
        <v>123</v>
      </c>
      <c r="I16" s="6">
        <f t="shared" si="2"/>
        <v>37.962962962962962</v>
      </c>
      <c r="J16" s="12">
        <v>127</v>
      </c>
      <c r="K16" s="6">
        <f t="shared" si="3"/>
        <v>39.197530864197532</v>
      </c>
      <c r="L16" s="19">
        <v>134</v>
      </c>
      <c r="M16" s="6">
        <f t="shared" si="4"/>
        <v>41.358024691358025</v>
      </c>
      <c r="N16" s="12">
        <v>134</v>
      </c>
      <c r="O16" s="6">
        <f t="shared" si="5"/>
        <v>41.358024691358025</v>
      </c>
      <c r="P16" s="12">
        <v>140</v>
      </c>
      <c r="Q16" s="6">
        <f t="shared" si="6"/>
        <v>43.209876543209873</v>
      </c>
      <c r="R16" s="12">
        <v>153</v>
      </c>
      <c r="S16" s="6">
        <f t="shared" si="7"/>
        <v>47.222222222222221</v>
      </c>
      <c r="T16" s="35">
        <v>170</v>
      </c>
      <c r="U16" s="38">
        <f t="shared" si="8"/>
        <v>52.469135802469133</v>
      </c>
      <c r="V16" s="45">
        <v>197</v>
      </c>
      <c r="W16" s="38">
        <f t="shared" si="9"/>
        <v>60.802469135802475</v>
      </c>
      <c r="X16" s="45">
        <v>198</v>
      </c>
      <c r="Y16" s="38">
        <f t="shared" si="10"/>
        <v>60.923076923076927</v>
      </c>
      <c r="Z16" s="45">
        <v>203</v>
      </c>
      <c r="AA16" s="38">
        <f t="shared" si="0"/>
        <v>62.46153846153846</v>
      </c>
      <c r="AB16" s="6">
        <f t="shared" si="1"/>
        <v>1.538461538461533</v>
      </c>
      <c r="AC16" s="3" t="s">
        <v>99</v>
      </c>
    </row>
    <row r="17" spans="1:29" x14ac:dyDescent="0.25">
      <c r="A17" s="12">
        <v>15</v>
      </c>
      <c r="B17" s="3" t="s">
        <v>67</v>
      </c>
      <c r="C17" s="2">
        <v>239</v>
      </c>
      <c r="D17" s="12">
        <v>237</v>
      </c>
      <c r="E17" s="3" t="s">
        <v>17</v>
      </c>
      <c r="F17" s="4">
        <v>25</v>
      </c>
      <c r="G17" s="5">
        <f t="shared" si="11"/>
        <v>10.548523206751055</v>
      </c>
      <c r="H17" s="4">
        <v>47</v>
      </c>
      <c r="I17" s="6">
        <f t="shared" si="2"/>
        <v>19.831223628691983</v>
      </c>
      <c r="J17" s="12">
        <v>59</v>
      </c>
      <c r="K17" s="6">
        <f t="shared" si="3"/>
        <v>24.894514767932492</v>
      </c>
      <c r="L17" s="19">
        <v>77</v>
      </c>
      <c r="M17" s="6">
        <f t="shared" si="4"/>
        <v>32.489451476793249</v>
      </c>
      <c r="N17" s="12">
        <v>85</v>
      </c>
      <c r="O17" s="6">
        <f t="shared" si="5"/>
        <v>35.864978902953588</v>
      </c>
      <c r="P17" s="12">
        <v>98</v>
      </c>
      <c r="Q17" s="6">
        <f t="shared" si="6"/>
        <v>41.350210970464133</v>
      </c>
      <c r="R17" s="12">
        <v>104</v>
      </c>
      <c r="S17" s="6">
        <f t="shared" si="7"/>
        <v>43.881856540084392</v>
      </c>
      <c r="T17" s="35">
        <v>109</v>
      </c>
      <c r="U17" s="38">
        <f t="shared" si="8"/>
        <v>45.991561181434598</v>
      </c>
      <c r="V17" s="45">
        <v>109</v>
      </c>
      <c r="W17" s="38">
        <f t="shared" si="9"/>
        <v>45.991561181434598</v>
      </c>
      <c r="X17" s="45">
        <v>110</v>
      </c>
      <c r="Y17" s="38">
        <f t="shared" si="10"/>
        <v>46.02510460251046</v>
      </c>
      <c r="Z17" s="45">
        <v>113</v>
      </c>
      <c r="AA17" s="38">
        <f t="shared" si="0"/>
        <v>47.280334728033473</v>
      </c>
      <c r="AB17" s="6">
        <f t="shared" si="1"/>
        <v>1.2552301255230134</v>
      </c>
      <c r="AC17" s="3" t="s">
        <v>104</v>
      </c>
    </row>
    <row r="18" spans="1:29" x14ac:dyDescent="0.25">
      <c r="A18" s="12">
        <v>16</v>
      </c>
      <c r="B18" s="3" t="s">
        <v>68</v>
      </c>
      <c r="C18" s="2">
        <v>267</v>
      </c>
      <c r="D18" s="12">
        <v>267</v>
      </c>
      <c r="E18" s="3" t="s">
        <v>18</v>
      </c>
      <c r="F18" s="4">
        <v>64</v>
      </c>
      <c r="G18" s="5">
        <f t="shared" si="11"/>
        <v>23.970037453183522</v>
      </c>
      <c r="H18" s="4">
        <v>72</v>
      </c>
      <c r="I18" s="6">
        <f t="shared" si="2"/>
        <v>26.966292134831459</v>
      </c>
      <c r="J18" s="12">
        <v>75</v>
      </c>
      <c r="K18" s="6">
        <f t="shared" si="3"/>
        <v>28.08988764044944</v>
      </c>
      <c r="L18" s="19">
        <v>75</v>
      </c>
      <c r="M18" s="6">
        <f t="shared" si="4"/>
        <v>28.08988764044944</v>
      </c>
      <c r="N18" s="12">
        <v>75</v>
      </c>
      <c r="O18" s="6">
        <f t="shared" si="5"/>
        <v>28.08988764044944</v>
      </c>
      <c r="P18" s="12">
        <v>75</v>
      </c>
      <c r="Q18" s="6">
        <f t="shared" si="6"/>
        <v>28.08988764044944</v>
      </c>
      <c r="R18" s="12">
        <v>76</v>
      </c>
      <c r="S18" s="6">
        <f t="shared" si="7"/>
        <v>28.464419475655429</v>
      </c>
      <c r="T18" s="35">
        <v>76</v>
      </c>
      <c r="U18" s="38">
        <f t="shared" si="8"/>
        <v>28.464419475655429</v>
      </c>
      <c r="V18" s="45">
        <v>76</v>
      </c>
      <c r="W18" s="38">
        <f t="shared" si="9"/>
        <v>28.464419475655429</v>
      </c>
      <c r="X18" s="45">
        <v>76</v>
      </c>
      <c r="Y18" s="38">
        <f t="shared" si="10"/>
        <v>28.464419475655429</v>
      </c>
      <c r="Z18" s="45">
        <v>76</v>
      </c>
      <c r="AA18" s="38">
        <f t="shared" si="0"/>
        <v>28.464419475655429</v>
      </c>
      <c r="AB18" s="6">
        <f t="shared" si="1"/>
        <v>0</v>
      </c>
      <c r="AC18" s="3" t="s">
        <v>117</v>
      </c>
    </row>
    <row r="19" spans="1:29" x14ac:dyDescent="0.25">
      <c r="A19" s="12">
        <v>17</v>
      </c>
      <c r="B19" s="3" t="s">
        <v>69</v>
      </c>
      <c r="C19" s="2">
        <v>206</v>
      </c>
      <c r="D19" s="12">
        <v>206</v>
      </c>
      <c r="E19" s="3" t="s">
        <v>19</v>
      </c>
      <c r="F19" s="4">
        <v>75</v>
      </c>
      <c r="G19" s="5">
        <f t="shared" si="11"/>
        <v>36.407766990291265</v>
      </c>
      <c r="H19" s="4">
        <v>81</v>
      </c>
      <c r="I19" s="6">
        <f t="shared" si="2"/>
        <v>39.320388349514559</v>
      </c>
      <c r="J19" s="12">
        <v>82</v>
      </c>
      <c r="K19" s="6">
        <f t="shared" si="3"/>
        <v>39.805825242718448</v>
      </c>
      <c r="L19" s="19">
        <v>84</v>
      </c>
      <c r="M19" s="6">
        <f t="shared" si="4"/>
        <v>40.776699029126213</v>
      </c>
      <c r="N19" s="12">
        <v>85</v>
      </c>
      <c r="O19" s="6">
        <f t="shared" si="5"/>
        <v>41.262135922330096</v>
      </c>
      <c r="P19" s="12">
        <v>85</v>
      </c>
      <c r="Q19" s="6">
        <f t="shared" si="6"/>
        <v>41.262135922330096</v>
      </c>
      <c r="R19" s="12">
        <v>89</v>
      </c>
      <c r="S19" s="6">
        <f t="shared" si="7"/>
        <v>43.203883495145625</v>
      </c>
      <c r="T19" s="35">
        <v>90</v>
      </c>
      <c r="U19" s="38">
        <f t="shared" si="8"/>
        <v>43.689320388349515</v>
      </c>
      <c r="V19" s="45">
        <v>91</v>
      </c>
      <c r="W19" s="38">
        <f t="shared" si="9"/>
        <v>44.174757281553397</v>
      </c>
      <c r="X19" s="45">
        <v>92</v>
      </c>
      <c r="Y19" s="38">
        <f t="shared" si="10"/>
        <v>44.660194174757287</v>
      </c>
      <c r="Z19" s="45">
        <v>92</v>
      </c>
      <c r="AA19" s="38">
        <f t="shared" si="0"/>
        <v>44.660194174757287</v>
      </c>
      <c r="AB19" s="6">
        <f t="shared" si="1"/>
        <v>0</v>
      </c>
      <c r="AC19" s="3" t="s">
        <v>103</v>
      </c>
    </row>
    <row r="20" spans="1:29" x14ac:dyDescent="0.25">
      <c r="A20" s="12">
        <v>18</v>
      </c>
      <c r="B20" s="3" t="s">
        <v>70</v>
      </c>
      <c r="C20" s="2">
        <v>83</v>
      </c>
      <c r="D20" s="12">
        <v>84</v>
      </c>
      <c r="E20" s="3" t="s">
        <v>20</v>
      </c>
      <c r="F20" s="4">
        <v>11</v>
      </c>
      <c r="G20" s="5">
        <f t="shared" si="11"/>
        <v>13.095238095238097</v>
      </c>
      <c r="H20" s="4">
        <v>14</v>
      </c>
      <c r="I20" s="6">
        <f t="shared" si="2"/>
        <v>16.666666666666664</v>
      </c>
      <c r="J20" s="12">
        <v>16</v>
      </c>
      <c r="K20" s="6">
        <f t="shared" si="3"/>
        <v>19.047619047619047</v>
      </c>
      <c r="L20" s="19">
        <v>16</v>
      </c>
      <c r="M20" s="6">
        <f t="shared" si="4"/>
        <v>19.047619047619047</v>
      </c>
      <c r="N20" s="12">
        <v>16</v>
      </c>
      <c r="O20" s="6">
        <f t="shared" si="5"/>
        <v>19.047619047619047</v>
      </c>
      <c r="P20" s="12">
        <v>16</v>
      </c>
      <c r="Q20" s="6">
        <f t="shared" si="6"/>
        <v>19.047619047619047</v>
      </c>
      <c r="R20" s="12">
        <v>16</v>
      </c>
      <c r="S20" s="6">
        <f t="shared" si="7"/>
        <v>19.047619047619047</v>
      </c>
      <c r="T20" s="35">
        <v>16</v>
      </c>
      <c r="U20" s="38">
        <f t="shared" si="8"/>
        <v>19.047619047619047</v>
      </c>
      <c r="V20" s="45">
        <v>16</v>
      </c>
      <c r="W20" s="38">
        <f t="shared" si="9"/>
        <v>19.047619047619047</v>
      </c>
      <c r="X20" s="45">
        <v>16</v>
      </c>
      <c r="Y20" s="38">
        <f t="shared" si="10"/>
        <v>19.277108433734941</v>
      </c>
      <c r="Z20" s="45">
        <v>16</v>
      </c>
      <c r="AA20" s="38">
        <f t="shared" si="0"/>
        <v>19.277108433734941</v>
      </c>
      <c r="AB20" s="6">
        <f t="shared" si="1"/>
        <v>0</v>
      </c>
      <c r="AC20" s="3" t="s">
        <v>98</v>
      </c>
    </row>
    <row r="21" spans="1:29" x14ac:dyDescent="0.25">
      <c r="A21" s="12">
        <v>19</v>
      </c>
      <c r="B21" s="3" t="s">
        <v>71</v>
      </c>
      <c r="C21" s="2">
        <v>150</v>
      </c>
      <c r="D21" s="12">
        <v>149</v>
      </c>
      <c r="E21" s="3" t="s">
        <v>21</v>
      </c>
      <c r="F21" s="4">
        <v>24</v>
      </c>
      <c r="G21" s="5">
        <f t="shared" si="11"/>
        <v>16.107382550335569</v>
      </c>
      <c r="H21" s="4">
        <v>38</v>
      </c>
      <c r="I21" s="6">
        <f t="shared" si="2"/>
        <v>25.503355704697988</v>
      </c>
      <c r="J21" s="12">
        <v>39</v>
      </c>
      <c r="K21" s="6">
        <f t="shared" si="3"/>
        <v>26.174496644295303</v>
      </c>
      <c r="L21" s="19">
        <v>40</v>
      </c>
      <c r="M21" s="6">
        <f t="shared" si="4"/>
        <v>26.845637583892618</v>
      </c>
      <c r="N21" s="12">
        <v>40</v>
      </c>
      <c r="O21" s="6">
        <f t="shared" si="5"/>
        <v>26.845637583892618</v>
      </c>
      <c r="P21" s="12">
        <v>42</v>
      </c>
      <c r="Q21" s="6">
        <f t="shared" si="6"/>
        <v>28.187919463087248</v>
      </c>
      <c r="R21" s="12">
        <v>51</v>
      </c>
      <c r="S21" s="6">
        <f t="shared" si="7"/>
        <v>34.228187919463089</v>
      </c>
      <c r="T21" s="35">
        <v>65</v>
      </c>
      <c r="U21" s="38">
        <f t="shared" si="8"/>
        <v>43.624161073825505</v>
      </c>
      <c r="V21" s="45">
        <v>68</v>
      </c>
      <c r="W21" s="38">
        <f t="shared" si="9"/>
        <v>45.63758389261745</v>
      </c>
      <c r="X21" s="45">
        <v>70</v>
      </c>
      <c r="Y21" s="38">
        <f t="shared" si="10"/>
        <v>46.666666666666664</v>
      </c>
      <c r="Z21" s="45">
        <v>75</v>
      </c>
      <c r="AA21" s="38">
        <f t="shared" si="0"/>
        <v>50</v>
      </c>
      <c r="AB21" s="6">
        <f t="shared" si="1"/>
        <v>3.3333333333333357</v>
      </c>
      <c r="AC21" s="3" t="s">
        <v>102</v>
      </c>
    </row>
    <row r="22" spans="1:29" x14ac:dyDescent="0.25">
      <c r="A22" s="12">
        <v>20</v>
      </c>
      <c r="B22" s="3" t="s">
        <v>72</v>
      </c>
      <c r="C22" s="2">
        <v>167</v>
      </c>
      <c r="D22" s="12">
        <v>167</v>
      </c>
      <c r="E22" s="3" t="s">
        <v>22</v>
      </c>
      <c r="F22" s="4">
        <v>4</v>
      </c>
      <c r="G22" s="5">
        <f t="shared" si="11"/>
        <v>2.3952095808383236</v>
      </c>
      <c r="H22" s="4">
        <v>6</v>
      </c>
      <c r="I22" s="6">
        <f t="shared" si="2"/>
        <v>3.5928143712574849</v>
      </c>
      <c r="J22" s="12">
        <v>6</v>
      </c>
      <c r="K22" s="6">
        <f t="shared" si="3"/>
        <v>3.5928143712574849</v>
      </c>
      <c r="L22" s="19">
        <v>6</v>
      </c>
      <c r="M22" s="6">
        <f t="shared" si="4"/>
        <v>3.5928143712574849</v>
      </c>
      <c r="N22" s="12">
        <v>7</v>
      </c>
      <c r="O22" s="6">
        <f t="shared" si="5"/>
        <v>4.1916167664670656</v>
      </c>
      <c r="P22" s="12">
        <v>7</v>
      </c>
      <c r="Q22" s="6">
        <f t="shared" si="6"/>
        <v>4.1916167664670656</v>
      </c>
      <c r="R22" s="12">
        <v>16</v>
      </c>
      <c r="S22" s="6">
        <f t="shared" si="7"/>
        <v>9.5808383233532943</v>
      </c>
      <c r="T22" s="35">
        <v>23</v>
      </c>
      <c r="U22" s="38">
        <f t="shared" si="8"/>
        <v>13.77245508982036</v>
      </c>
      <c r="V22" s="45">
        <v>24</v>
      </c>
      <c r="W22" s="38">
        <f t="shared" si="9"/>
        <v>14.37125748502994</v>
      </c>
      <c r="X22" s="45">
        <v>24</v>
      </c>
      <c r="Y22" s="38">
        <f t="shared" si="10"/>
        <v>14.37125748502994</v>
      </c>
      <c r="Z22" s="45">
        <v>24</v>
      </c>
      <c r="AA22" s="38">
        <f t="shared" si="0"/>
        <v>14.37125748502994</v>
      </c>
      <c r="AB22" s="6">
        <f t="shared" si="1"/>
        <v>0</v>
      </c>
      <c r="AC22" s="3"/>
    </row>
    <row r="23" spans="1:29" x14ac:dyDescent="0.25">
      <c r="A23" s="12">
        <v>21</v>
      </c>
      <c r="B23" s="3" t="s">
        <v>73</v>
      </c>
      <c r="C23" s="2">
        <v>397</v>
      </c>
      <c r="D23" s="12">
        <v>404</v>
      </c>
      <c r="E23" s="3" t="s">
        <v>23</v>
      </c>
      <c r="F23" s="4">
        <v>98</v>
      </c>
      <c r="G23" s="5">
        <f t="shared" si="11"/>
        <v>24.257425742574256</v>
      </c>
      <c r="H23" s="4">
        <v>125</v>
      </c>
      <c r="I23" s="6">
        <f t="shared" si="2"/>
        <v>30.940594059405939</v>
      </c>
      <c r="J23" s="12">
        <v>135</v>
      </c>
      <c r="K23" s="6">
        <f t="shared" si="3"/>
        <v>33.415841584158414</v>
      </c>
      <c r="L23" s="19">
        <v>159</v>
      </c>
      <c r="M23" s="6">
        <f>L23/D23*100</f>
        <v>39.35643564356436</v>
      </c>
      <c r="N23" s="12">
        <v>171</v>
      </c>
      <c r="O23" s="6">
        <f t="shared" si="5"/>
        <v>42.326732673267323</v>
      </c>
      <c r="P23" s="12">
        <v>180</v>
      </c>
      <c r="Q23" s="6">
        <f t="shared" si="6"/>
        <v>44.554455445544555</v>
      </c>
      <c r="R23" s="12">
        <v>188</v>
      </c>
      <c r="S23" s="6">
        <f t="shared" si="7"/>
        <v>46.534653465346537</v>
      </c>
      <c r="T23" s="35">
        <v>193</v>
      </c>
      <c r="U23" s="38">
        <f t="shared" si="8"/>
        <v>47.772277227722768</v>
      </c>
      <c r="V23" s="45">
        <v>194</v>
      </c>
      <c r="W23" s="38">
        <f t="shared" si="9"/>
        <v>48.019801980198018</v>
      </c>
      <c r="X23" s="45">
        <v>194</v>
      </c>
      <c r="Y23" s="38">
        <f t="shared" si="10"/>
        <v>48.866498740554157</v>
      </c>
      <c r="Z23" s="45">
        <v>214</v>
      </c>
      <c r="AA23" s="38">
        <f t="shared" si="0"/>
        <v>53.904282115869016</v>
      </c>
      <c r="AB23" s="6">
        <f t="shared" si="1"/>
        <v>5.0377833753148593</v>
      </c>
      <c r="AC23" s="3" t="s">
        <v>100</v>
      </c>
    </row>
    <row r="24" spans="1:29" x14ac:dyDescent="0.25">
      <c r="A24" s="12">
        <v>22</v>
      </c>
      <c r="B24" s="3" t="s">
        <v>74</v>
      </c>
      <c r="C24" s="2">
        <v>212</v>
      </c>
      <c r="D24" s="12">
        <v>212</v>
      </c>
      <c r="E24" s="3" t="s">
        <v>24</v>
      </c>
      <c r="F24" s="4">
        <v>27</v>
      </c>
      <c r="G24" s="5">
        <f t="shared" si="11"/>
        <v>12.735849056603774</v>
      </c>
      <c r="H24" s="4">
        <v>28</v>
      </c>
      <c r="I24" s="6">
        <f t="shared" si="2"/>
        <v>13.20754716981132</v>
      </c>
      <c r="J24" s="12">
        <v>28</v>
      </c>
      <c r="K24" s="6">
        <f t="shared" si="3"/>
        <v>13.20754716981132</v>
      </c>
      <c r="L24" s="19">
        <v>34</v>
      </c>
      <c r="M24" s="6">
        <f t="shared" si="4"/>
        <v>16.037735849056602</v>
      </c>
      <c r="N24" s="12">
        <v>62</v>
      </c>
      <c r="O24" s="6">
        <f t="shared" si="5"/>
        <v>29.245283018867923</v>
      </c>
      <c r="P24" s="12">
        <v>65</v>
      </c>
      <c r="Q24" s="6">
        <f t="shared" si="6"/>
        <v>30.660377358490564</v>
      </c>
      <c r="R24" s="12">
        <v>70</v>
      </c>
      <c r="S24" s="6">
        <f t="shared" si="7"/>
        <v>33.018867924528301</v>
      </c>
      <c r="T24" s="35">
        <v>70</v>
      </c>
      <c r="U24" s="38">
        <f t="shared" si="8"/>
        <v>33.018867924528301</v>
      </c>
      <c r="V24" s="45">
        <v>71</v>
      </c>
      <c r="W24" s="38">
        <f t="shared" si="9"/>
        <v>33.490566037735846</v>
      </c>
      <c r="X24" s="45">
        <v>71</v>
      </c>
      <c r="Y24" s="38">
        <f t="shared" si="10"/>
        <v>33.490566037735846</v>
      </c>
      <c r="Z24" s="45">
        <v>109</v>
      </c>
      <c r="AA24" s="38">
        <f t="shared" si="0"/>
        <v>51.415094339622648</v>
      </c>
      <c r="AB24" s="6">
        <f t="shared" si="1"/>
        <v>17.924528301886802</v>
      </c>
      <c r="AC24" s="3" t="s">
        <v>118</v>
      </c>
    </row>
    <row r="25" spans="1:29" x14ac:dyDescent="0.25">
      <c r="A25" s="12">
        <v>23</v>
      </c>
      <c r="B25" s="3" t="s">
        <v>75</v>
      </c>
      <c r="C25" s="2">
        <v>325</v>
      </c>
      <c r="D25" s="12">
        <v>325</v>
      </c>
      <c r="E25" s="3" t="s">
        <v>25</v>
      </c>
      <c r="F25" s="4">
        <v>75</v>
      </c>
      <c r="G25" s="5">
        <f t="shared" si="11"/>
        <v>23.076923076923077</v>
      </c>
      <c r="H25" s="4">
        <v>84</v>
      </c>
      <c r="I25" s="6">
        <f t="shared" si="2"/>
        <v>25.846153846153847</v>
      </c>
      <c r="J25" s="12">
        <v>86</v>
      </c>
      <c r="K25" s="6">
        <f t="shared" si="3"/>
        <v>26.461538461538463</v>
      </c>
      <c r="L25" s="19">
        <v>87</v>
      </c>
      <c r="M25" s="6">
        <f t="shared" si="4"/>
        <v>26.769230769230766</v>
      </c>
      <c r="N25" s="12">
        <v>87</v>
      </c>
      <c r="O25" s="6">
        <f t="shared" si="5"/>
        <v>26.769230769230766</v>
      </c>
      <c r="P25" s="12">
        <v>87</v>
      </c>
      <c r="Q25" s="6">
        <f t="shared" si="6"/>
        <v>26.769230769230766</v>
      </c>
      <c r="R25" s="12">
        <v>91</v>
      </c>
      <c r="S25" s="6">
        <f t="shared" si="7"/>
        <v>28.000000000000004</v>
      </c>
      <c r="T25" s="35">
        <v>94</v>
      </c>
      <c r="U25" s="38">
        <f t="shared" si="8"/>
        <v>28.923076923076923</v>
      </c>
      <c r="V25" s="45">
        <v>95</v>
      </c>
      <c r="W25" s="38">
        <f t="shared" si="9"/>
        <v>29.230769230769234</v>
      </c>
      <c r="X25" s="45">
        <v>97</v>
      </c>
      <c r="Y25" s="38">
        <f t="shared" si="10"/>
        <v>29.846153846153843</v>
      </c>
      <c r="Z25" s="45">
        <v>103</v>
      </c>
      <c r="AA25" s="38">
        <f t="shared" si="0"/>
        <v>31.692307692307693</v>
      </c>
      <c r="AB25" s="6">
        <f t="shared" si="1"/>
        <v>1.8461538461538503</v>
      </c>
      <c r="AC25" s="3" t="s">
        <v>104</v>
      </c>
    </row>
    <row r="26" spans="1:29" x14ac:dyDescent="0.25">
      <c r="A26" s="12">
        <v>24</v>
      </c>
      <c r="B26" s="3" t="s">
        <v>76</v>
      </c>
      <c r="C26" s="2">
        <v>124</v>
      </c>
      <c r="D26" s="12">
        <v>123</v>
      </c>
      <c r="E26" s="3" t="s">
        <v>26</v>
      </c>
      <c r="F26" s="4">
        <v>10</v>
      </c>
      <c r="G26" s="5">
        <f t="shared" si="11"/>
        <v>8.1300813008130071</v>
      </c>
      <c r="H26" s="4">
        <v>23</v>
      </c>
      <c r="I26" s="6">
        <f t="shared" si="2"/>
        <v>18.699186991869919</v>
      </c>
      <c r="J26" s="12">
        <v>26</v>
      </c>
      <c r="K26" s="6">
        <f t="shared" si="3"/>
        <v>21.138211382113823</v>
      </c>
      <c r="L26" s="19">
        <v>43</v>
      </c>
      <c r="M26" s="6">
        <f t="shared" si="4"/>
        <v>34.959349593495936</v>
      </c>
      <c r="N26" s="12">
        <v>64</v>
      </c>
      <c r="O26" s="6">
        <f t="shared" si="5"/>
        <v>52.032520325203258</v>
      </c>
      <c r="P26" s="12">
        <v>65</v>
      </c>
      <c r="Q26" s="6">
        <f t="shared" si="6"/>
        <v>52.845528455284551</v>
      </c>
      <c r="R26" s="12">
        <v>72</v>
      </c>
      <c r="S26" s="6">
        <f t="shared" si="7"/>
        <v>58.536585365853654</v>
      </c>
      <c r="T26" s="35">
        <v>72</v>
      </c>
      <c r="U26" s="38">
        <f t="shared" si="8"/>
        <v>58.536585365853654</v>
      </c>
      <c r="V26" s="45">
        <v>78</v>
      </c>
      <c r="W26" s="38">
        <f t="shared" si="9"/>
        <v>63.414634146341463</v>
      </c>
      <c r="X26" s="45">
        <v>80</v>
      </c>
      <c r="Y26" s="38">
        <f t="shared" si="10"/>
        <v>64.516129032258064</v>
      </c>
      <c r="Z26" s="45">
        <v>84</v>
      </c>
      <c r="AA26" s="38">
        <f t="shared" si="0"/>
        <v>67.741935483870961</v>
      </c>
      <c r="AB26" s="6">
        <f t="shared" si="1"/>
        <v>3.2258064516128968</v>
      </c>
      <c r="AC26" s="3" t="s">
        <v>100</v>
      </c>
    </row>
    <row r="27" spans="1:29" x14ac:dyDescent="0.25">
      <c r="A27" s="12">
        <v>25</v>
      </c>
      <c r="B27" s="3" t="s">
        <v>77</v>
      </c>
      <c r="C27" s="2">
        <v>211</v>
      </c>
      <c r="D27" s="12">
        <v>210</v>
      </c>
      <c r="E27" s="3" t="s">
        <v>27</v>
      </c>
      <c r="F27" s="4">
        <v>58</v>
      </c>
      <c r="G27" s="5">
        <f t="shared" si="11"/>
        <v>27.61904761904762</v>
      </c>
      <c r="H27" s="4">
        <v>62</v>
      </c>
      <c r="I27" s="6">
        <f t="shared" si="2"/>
        <v>29.523809523809526</v>
      </c>
      <c r="J27" s="12">
        <v>81</v>
      </c>
      <c r="K27" s="6">
        <f t="shared" si="3"/>
        <v>38.571428571428577</v>
      </c>
      <c r="L27" s="19">
        <v>103</v>
      </c>
      <c r="M27" s="6">
        <f t="shared" si="4"/>
        <v>49.047619047619044</v>
      </c>
      <c r="N27" s="12">
        <v>105</v>
      </c>
      <c r="O27" s="6">
        <f t="shared" si="5"/>
        <v>50</v>
      </c>
      <c r="P27" s="12">
        <v>106</v>
      </c>
      <c r="Q27" s="6">
        <f t="shared" si="6"/>
        <v>50.476190476190474</v>
      </c>
      <c r="R27" s="12">
        <v>106</v>
      </c>
      <c r="S27" s="6">
        <f t="shared" si="7"/>
        <v>50.476190476190474</v>
      </c>
      <c r="T27" s="35">
        <v>108</v>
      </c>
      <c r="U27" s="38">
        <f t="shared" si="8"/>
        <v>51.428571428571423</v>
      </c>
      <c r="V27" s="45">
        <v>108</v>
      </c>
      <c r="W27" s="38">
        <f t="shared" si="9"/>
        <v>51.428571428571423</v>
      </c>
      <c r="X27" s="45">
        <v>108</v>
      </c>
      <c r="Y27" s="38">
        <f t="shared" si="10"/>
        <v>51.184834123222743</v>
      </c>
      <c r="Z27" s="45">
        <v>119</v>
      </c>
      <c r="AA27" s="38">
        <f t="shared" si="0"/>
        <v>56.39810426540285</v>
      </c>
      <c r="AB27" s="6">
        <f t="shared" si="1"/>
        <v>5.2132701421801073</v>
      </c>
      <c r="AC27" s="3" t="s">
        <v>99</v>
      </c>
    </row>
    <row r="28" spans="1:29" x14ac:dyDescent="0.25">
      <c r="A28" s="12">
        <v>26</v>
      </c>
      <c r="B28" s="3" t="s">
        <v>78</v>
      </c>
      <c r="C28" s="2">
        <v>134</v>
      </c>
      <c r="D28" s="12">
        <v>134</v>
      </c>
      <c r="E28" s="3" t="s">
        <v>28</v>
      </c>
      <c r="F28" s="4">
        <v>34</v>
      </c>
      <c r="G28" s="5">
        <f t="shared" si="11"/>
        <v>25.373134328358208</v>
      </c>
      <c r="H28" s="4">
        <v>36</v>
      </c>
      <c r="I28" s="6">
        <f t="shared" si="2"/>
        <v>26.865671641791046</v>
      </c>
      <c r="J28" s="12">
        <v>38</v>
      </c>
      <c r="K28" s="6">
        <f t="shared" si="3"/>
        <v>28.35820895522388</v>
      </c>
      <c r="L28" s="19">
        <v>39</v>
      </c>
      <c r="M28" s="6">
        <f t="shared" si="4"/>
        <v>29.1044776119403</v>
      </c>
      <c r="N28" s="12">
        <v>40</v>
      </c>
      <c r="O28" s="6">
        <f t="shared" si="5"/>
        <v>29.850746268656714</v>
      </c>
      <c r="P28" s="12">
        <v>40</v>
      </c>
      <c r="Q28" s="6">
        <f t="shared" si="6"/>
        <v>29.850746268656714</v>
      </c>
      <c r="R28" s="12">
        <v>40</v>
      </c>
      <c r="S28" s="6">
        <f t="shared" si="7"/>
        <v>29.850746268656714</v>
      </c>
      <c r="T28" s="35">
        <v>43</v>
      </c>
      <c r="U28" s="38">
        <f t="shared" si="8"/>
        <v>32.089552238805972</v>
      </c>
      <c r="V28" s="45">
        <v>44</v>
      </c>
      <c r="W28" s="38">
        <f t="shared" si="9"/>
        <v>32.835820895522389</v>
      </c>
      <c r="X28" s="45">
        <v>44</v>
      </c>
      <c r="Y28" s="38">
        <f t="shared" si="10"/>
        <v>32.835820895522389</v>
      </c>
      <c r="Z28" s="45">
        <v>47</v>
      </c>
      <c r="AA28" s="38">
        <f t="shared" si="0"/>
        <v>35.074626865671647</v>
      </c>
      <c r="AB28" s="6">
        <f t="shared" si="1"/>
        <v>2.238805970149258</v>
      </c>
      <c r="AC28" s="3" t="s">
        <v>104</v>
      </c>
    </row>
    <row r="29" spans="1:29" x14ac:dyDescent="0.25">
      <c r="A29" s="12">
        <v>27</v>
      </c>
      <c r="B29" s="3" t="s">
        <v>79</v>
      </c>
      <c r="C29" s="2">
        <v>892</v>
      </c>
      <c r="D29" s="12">
        <v>892</v>
      </c>
      <c r="E29" s="3" t="s">
        <v>29</v>
      </c>
      <c r="F29" s="4">
        <v>50</v>
      </c>
      <c r="G29" s="5">
        <f t="shared" si="11"/>
        <v>5.6053811659192831</v>
      </c>
      <c r="H29" s="4">
        <v>66</v>
      </c>
      <c r="I29" s="6">
        <f t="shared" si="2"/>
        <v>7.3991031390134534</v>
      </c>
      <c r="J29" s="12">
        <v>70</v>
      </c>
      <c r="K29" s="6">
        <f t="shared" si="3"/>
        <v>7.8475336322869964</v>
      </c>
      <c r="L29" s="19">
        <v>71</v>
      </c>
      <c r="M29" s="6">
        <f t="shared" si="4"/>
        <v>7.9596412556053808</v>
      </c>
      <c r="N29" s="12">
        <v>72</v>
      </c>
      <c r="O29" s="6">
        <f t="shared" si="5"/>
        <v>8.071748878923767</v>
      </c>
      <c r="P29" s="12">
        <v>72</v>
      </c>
      <c r="Q29" s="6">
        <f t="shared" si="6"/>
        <v>8.071748878923767</v>
      </c>
      <c r="R29" s="12">
        <v>72</v>
      </c>
      <c r="S29" s="6">
        <f t="shared" si="7"/>
        <v>8.071748878923767</v>
      </c>
      <c r="T29" s="35">
        <v>73</v>
      </c>
      <c r="U29" s="38">
        <f t="shared" si="8"/>
        <v>8.1838565022421523</v>
      </c>
      <c r="V29" s="45">
        <v>73</v>
      </c>
      <c r="W29" s="38">
        <f t="shared" si="9"/>
        <v>8.1838565022421523</v>
      </c>
      <c r="X29" s="45">
        <v>73</v>
      </c>
      <c r="Y29" s="38">
        <f t="shared" si="10"/>
        <v>8.1838565022421523</v>
      </c>
      <c r="Z29" s="45">
        <v>73</v>
      </c>
      <c r="AA29" s="38">
        <f t="shared" si="0"/>
        <v>8.1838565022421523</v>
      </c>
      <c r="AB29" s="6">
        <f t="shared" si="1"/>
        <v>0</v>
      </c>
      <c r="AC29" s="3"/>
    </row>
    <row r="30" spans="1:29" x14ac:dyDescent="0.25">
      <c r="A30" s="12">
        <v>28</v>
      </c>
      <c r="B30" s="3" t="s">
        <v>80</v>
      </c>
      <c r="C30" s="2">
        <v>183</v>
      </c>
      <c r="D30" s="12">
        <v>182</v>
      </c>
      <c r="E30" s="3" t="s">
        <v>30</v>
      </c>
      <c r="F30" s="4">
        <v>32</v>
      </c>
      <c r="G30" s="5">
        <f t="shared" si="11"/>
        <v>17.582417582417584</v>
      </c>
      <c r="H30" s="4">
        <v>53</v>
      </c>
      <c r="I30" s="6">
        <f t="shared" si="2"/>
        <v>29.120879120879124</v>
      </c>
      <c r="J30" s="12">
        <v>63</v>
      </c>
      <c r="K30" s="6">
        <f t="shared" si="3"/>
        <v>34.615384615384613</v>
      </c>
      <c r="L30" s="19">
        <v>68</v>
      </c>
      <c r="M30" s="6">
        <f t="shared" si="4"/>
        <v>37.362637362637365</v>
      </c>
      <c r="N30" s="12">
        <v>68</v>
      </c>
      <c r="O30" s="6">
        <f t="shared" si="5"/>
        <v>37.362637362637365</v>
      </c>
      <c r="P30" s="12">
        <v>69</v>
      </c>
      <c r="Q30" s="6">
        <f t="shared" si="6"/>
        <v>37.912087912087912</v>
      </c>
      <c r="R30" s="12">
        <v>70</v>
      </c>
      <c r="S30" s="6">
        <f t="shared" si="7"/>
        <v>38.461538461538467</v>
      </c>
      <c r="T30" s="35">
        <v>71</v>
      </c>
      <c r="U30" s="38">
        <f t="shared" si="8"/>
        <v>39.010989010989015</v>
      </c>
      <c r="V30" s="45">
        <v>71</v>
      </c>
      <c r="W30" s="38">
        <f t="shared" si="9"/>
        <v>39.010989010989015</v>
      </c>
      <c r="X30" s="45">
        <v>79</v>
      </c>
      <c r="Y30" s="38">
        <f t="shared" si="10"/>
        <v>43.169398907103826</v>
      </c>
      <c r="Z30" s="45">
        <v>89</v>
      </c>
      <c r="AA30" s="38">
        <f t="shared" si="0"/>
        <v>48.633879781420767</v>
      </c>
      <c r="AB30" s="6">
        <f t="shared" si="1"/>
        <v>5.4644808743169406</v>
      </c>
      <c r="AC30" s="3"/>
    </row>
    <row r="31" spans="1:29" x14ac:dyDescent="0.25">
      <c r="A31" s="12">
        <v>29</v>
      </c>
      <c r="B31" s="3" t="s">
        <v>81</v>
      </c>
      <c r="C31" s="2">
        <v>305</v>
      </c>
      <c r="D31" s="12">
        <v>305</v>
      </c>
      <c r="E31" s="3" t="s">
        <v>31</v>
      </c>
      <c r="F31" s="4">
        <v>53</v>
      </c>
      <c r="G31" s="5">
        <f t="shared" si="11"/>
        <v>17.377049180327869</v>
      </c>
      <c r="H31" s="4">
        <v>60</v>
      </c>
      <c r="I31" s="6">
        <f t="shared" si="2"/>
        <v>19.672131147540984</v>
      </c>
      <c r="J31" s="12">
        <v>61</v>
      </c>
      <c r="K31" s="6">
        <f t="shared" si="3"/>
        <v>20</v>
      </c>
      <c r="L31" s="19">
        <v>62</v>
      </c>
      <c r="M31" s="6">
        <f t="shared" si="4"/>
        <v>20.327868852459016</v>
      </c>
      <c r="N31" s="12">
        <v>62</v>
      </c>
      <c r="O31" s="6">
        <f t="shared" si="5"/>
        <v>20.327868852459016</v>
      </c>
      <c r="P31" s="12">
        <v>63</v>
      </c>
      <c r="Q31" s="6">
        <f t="shared" si="6"/>
        <v>20.655737704918035</v>
      </c>
      <c r="R31" s="12">
        <v>63</v>
      </c>
      <c r="S31" s="6">
        <f t="shared" si="7"/>
        <v>20.655737704918035</v>
      </c>
      <c r="T31" s="35">
        <v>63</v>
      </c>
      <c r="U31" s="38">
        <f t="shared" si="8"/>
        <v>20.655737704918035</v>
      </c>
      <c r="V31" s="45">
        <v>63</v>
      </c>
      <c r="W31" s="38">
        <f t="shared" si="9"/>
        <v>20.655737704918035</v>
      </c>
      <c r="X31" s="45">
        <v>63</v>
      </c>
      <c r="Y31" s="38">
        <f t="shared" si="10"/>
        <v>20.655737704918035</v>
      </c>
      <c r="Z31" s="45">
        <v>113</v>
      </c>
      <c r="AA31" s="38">
        <f t="shared" si="0"/>
        <v>37.049180327868854</v>
      </c>
      <c r="AB31" s="6">
        <f t="shared" si="1"/>
        <v>16.393442622950818</v>
      </c>
      <c r="AC31" s="3"/>
    </row>
    <row r="32" spans="1:29" x14ac:dyDescent="0.25">
      <c r="A32" s="12">
        <v>30</v>
      </c>
      <c r="B32" s="3" t="s">
        <v>82</v>
      </c>
      <c r="C32" s="2">
        <v>250</v>
      </c>
      <c r="D32" s="12">
        <v>250</v>
      </c>
      <c r="E32" s="3" t="s">
        <v>32</v>
      </c>
      <c r="F32" s="4">
        <v>37</v>
      </c>
      <c r="G32" s="5">
        <f t="shared" si="11"/>
        <v>14.799999999999999</v>
      </c>
      <c r="H32" s="4">
        <v>63</v>
      </c>
      <c r="I32" s="6">
        <f t="shared" si="2"/>
        <v>25.2</v>
      </c>
      <c r="J32" s="12">
        <v>73</v>
      </c>
      <c r="K32" s="6">
        <f t="shared" si="3"/>
        <v>29.2</v>
      </c>
      <c r="L32" s="19">
        <v>115</v>
      </c>
      <c r="M32" s="6">
        <f t="shared" si="4"/>
        <v>46</v>
      </c>
      <c r="N32" s="12">
        <v>140</v>
      </c>
      <c r="O32" s="6">
        <f t="shared" si="5"/>
        <v>56.000000000000007</v>
      </c>
      <c r="P32" s="12">
        <v>141</v>
      </c>
      <c r="Q32" s="6">
        <f t="shared" si="6"/>
        <v>56.399999999999991</v>
      </c>
      <c r="R32" s="12">
        <v>144</v>
      </c>
      <c r="S32" s="6">
        <f t="shared" si="7"/>
        <v>57.599999999999994</v>
      </c>
      <c r="T32" s="35">
        <v>145</v>
      </c>
      <c r="U32" s="38">
        <f t="shared" si="8"/>
        <v>57.999999999999993</v>
      </c>
      <c r="V32" s="45">
        <v>147</v>
      </c>
      <c r="W32" s="38">
        <f t="shared" si="9"/>
        <v>58.8</v>
      </c>
      <c r="X32" s="45">
        <v>169</v>
      </c>
      <c r="Y32" s="38">
        <f t="shared" si="10"/>
        <v>67.600000000000009</v>
      </c>
      <c r="Z32" s="45">
        <v>173</v>
      </c>
      <c r="AA32" s="38">
        <f t="shared" si="0"/>
        <v>69.199999999999989</v>
      </c>
      <c r="AB32" s="6">
        <f t="shared" si="1"/>
        <v>1.5999999999999801</v>
      </c>
      <c r="AC32" s="3" t="s">
        <v>99</v>
      </c>
    </row>
    <row r="33" spans="1:29" x14ac:dyDescent="0.25">
      <c r="A33" s="12">
        <v>31</v>
      </c>
      <c r="B33" s="3" t="s">
        <v>83</v>
      </c>
      <c r="C33" s="2">
        <v>230</v>
      </c>
      <c r="D33" s="12">
        <v>230</v>
      </c>
      <c r="E33" s="3" t="s">
        <v>33</v>
      </c>
      <c r="F33" s="4">
        <v>95</v>
      </c>
      <c r="G33" s="5">
        <f t="shared" si="11"/>
        <v>41.304347826086953</v>
      </c>
      <c r="H33" s="4">
        <v>97</v>
      </c>
      <c r="I33" s="6">
        <f t="shared" si="2"/>
        <v>42.173913043478265</v>
      </c>
      <c r="J33" s="12">
        <v>97</v>
      </c>
      <c r="K33" s="6">
        <f t="shared" si="3"/>
        <v>42.173913043478265</v>
      </c>
      <c r="L33" s="19">
        <v>100</v>
      </c>
      <c r="M33" s="6">
        <f t="shared" si="4"/>
        <v>43.478260869565219</v>
      </c>
      <c r="N33" s="12">
        <v>100</v>
      </c>
      <c r="O33" s="6">
        <f t="shared" si="5"/>
        <v>43.478260869565219</v>
      </c>
      <c r="P33" s="12">
        <v>101</v>
      </c>
      <c r="Q33" s="6">
        <f t="shared" si="6"/>
        <v>43.913043478260875</v>
      </c>
      <c r="R33" s="12">
        <v>101</v>
      </c>
      <c r="S33" s="6">
        <f t="shared" si="7"/>
        <v>43.913043478260875</v>
      </c>
      <c r="T33" s="35">
        <v>102</v>
      </c>
      <c r="U33" s="38">
        <f t="shared" si="8"/>
        <v>44.347826086956523</v>
      </c>
      <c r="V33" s="45">
        <v>104</v>
      </c>
      <c r="W33" s="38">
        <f t="shared" si="9"/>
        <v>45.217391304347828</v>
      </c>
      <c r="X33" s="45">
        <v>105</v>
      </c>
      <c r="Y33" s="38">
        <f t="shared" si="10"/>
        <v>45.652173913043477</v>
      </c>
      <c r="Z33" s="45">
        <v>105</v>
      </c>
      <c r="AA33" s="38">
        <f t="shared" si="0"/>
        <v>45.652173913043477</v>
      </c>
      <c r="AB33" s="6">
        <f t="shared" si="1"/>
        <v>0</v>
      </c>
      <c r="AC33" s="3" t="s">
        <v>105</v>
      </c>
    </row>
    <row r="34" spans="1:29" x14ac:dyDescent="0.25">
      <c r="A34" s="12">
        <v>32</v>
      </c>
      <c r="B34" s="3" t="s">
        <v>84</v>
      </c>
      <c r="C34" s="2">
        <v>320</v>
      </c>
      <c r="D34" s="12">
        <v>320</v>
      </c>
      <c r="E34" s="3" t="s">
        <v>34</v>
      </c>
      <c r="F34" s="4">
        <v>6</v>
      </c>
      <c r="G34" s="5">
        <f t="shared" si="11"/>
        <v>1.875</v>
      </c>
      <c r="H34" s="4">
        <v>7</v>
      </c>
      <c r="I34" s="6">
        <f t="shared" si="2"/>
        <v>2.1875</v>
      </c>
      <c r="J34" s="12">
        <v>41</v>
      </c>
      <c r="K34" s="6">
        <f t="shared" si="3"/>
        <v>12.812499999999998</v>
      </c>
      <c r="L34" s="19">
        <v>45</v>
      </c>
      <c r="M34" s="6">
        <f t="shared" si="4"/>
        <v>14.0625</v>
      </c>
      <c r="N34" s="12">
        <v>46</v>
      </c>
      <c r="O34" s="6">
        <f t="shared" si="5"/>
        <v>14.374999999999998</v>
      </c>
      <c r="P34" s="12">
        <v>47</v>
      </c>
      <c r="Q34" s="6">
        <f t="shared" si="6"/>
        <v>14.6875</v>
      </c>
      <c r="R34" s="12">
        <v>49</v>
      </c>
      <c r="S34" s="6">
        <f t="shared" si="7"/>
        <v>15.312500000000002</v>
      </c>
      <c r="T34" s="35">
        <v>49</v>
      </c>
      <c r="U34" s="38">
        <f t="shared" si="8"/>
        <v>15.312500000000002</v>
      </c>
      <c r="V34" s="45">
        <v>49</v>
      </c>
      <c r="W34" s="38">
        <f t="shared" si="9"/>
        <v>15.312500000000002</v>
      </c>
      <c r="X34" s="45">
        <v>58</v>
      </c>
      <c r="Y34" s="38">
        <f t="shared" si="10"/>
        <v>18.125</v>
      </c>
      <c r="Z34" s="45">
        <v>66</v>
      </c>
      <c r="AA34" s="38">
        <f t="shared" si="0"/>
        <v>20.625</v>
      </c>
      <c r="AB34" s="6">
        <f t="shared" si="1"/>
        <v>2.5</v>
      </c>
      <c r="AC34" s="3"/>
    </row>
    <row r="35" spans="1:29" x14ac:dyDescent="0.25">
      <c r="A35" s="12">
        <v>33</v>
      </c>
      <c r="B35" s="3" t="s">
        <v>85</v>
      </c>
      <c r="C35" s="2">
        <v>157</v>
      </c>
      <c r="D35" s="12">
        <v>145</v>
      </c>
      <c r="E35" s="3" t="s">
        <v>35</v>
      </c>
      <c r="F35" s="4">
        <v>63</v>
      </c>
      <c r="G35" s="5">
        <f t="shared" si="11"/>
        <v>43.448275862068961</v>
      </c>
      <c r="H35" s="4">
        <v>73</v>
      </c>
      <c r="I35" s="6">
        <f t="shared" si="2"/>
        <v>50.344827586206897</v>
      </c>
      <c r="J35" s="12">
        <v>75</v>
      </c>
      <c r="K35" s="6">
        <f t="shared" si="3"/>
        <v>51.724137931034484</v>
      </c>
      <c r="L35" s="19">
        <v>75</v>
      </c>
      <c r="M35" s="6">
        <f t="shared" si="4"/>
        <v>51.724137931034484</v>
      </c>
      <c r="N35" s="12">
        <v>75</v>
      </c>
      <c r="O35" s="6">
        <f t="shared" si="5"/>
        <v>51.724137931034484</v>
      </c>
      <c r="P35" s="12">
        <v>75</v>
      </c>
      <c r="Q35" s="6">
        <f t="shared" si="6"/>
        <v>51.724137931034484</v>
      </c>
      <c r="R35" s="12">
        <v>75</v>
      </c>
      <c r="S35" s="6">
        <f t="shared" si="7"/>
        <v>51.724137931034484</v>
      </c>
      <c r="T35" s="35">
        <v>76</v>
      </c>
      <c r="U35" s="38">
        <f t="shared" si="8"/>
        <v>52.413793103448278</v>
      </c>
      <c r="V35" s="45">
        <v>76</v>
      </c>
      <c r="W35" s="38">
        <f>V35/C35*100</f>
        <v>48.407643312101911</v>
      </c>
      <c r="X35" s="45">
        <v>78</v>
      </c>
      <c r="Y35" s="38">
        <f t="shared" si="10"/>
        <v>49.681528662420384</v>
      </c>
      <c r="Z35" s="45">
        <v>86</v>
      </c>
      <c r="AA35" s="38">
        <f t="shared" si="0"/>
        <v>54.777070063694268</v>
      </c>
      <c r="AB35" s="6">
        <f t="shared" si="1"/>
        <v>5.0955414012738842</v>
      </c>
      <c r="AC35" s="3" t="s">
        <v>98</v>
      </c>
    </row>
    <row r="36" spans="1:29" x14ac:dyDescent="0.25">
      <c r="A36" s="12">
        <v>34</v>
      </c>
      <c r="B36" s="3" t="s">
        <v>86</v>
      </c>
      <c r="C36" s="2">
        <v>250</v>
      </c>
      <c r="D36" s="12">
        <v>251</v>
      </c>
      <c r="E36" s="3" t="s">
        <v>36</v>
      </c>
      <c r="F36" s="4">
        <v>41</v>
      </c>
      <c r="G36" s="5">
        <f t="shared" si="11"/>
        <v>16.334661354581673</v>
      </c>
      <c r="H36" s="4">
        <v>45</v>
      </c>
      <c r="I36" s="6">
        <f t="shared" si="2"/>
        <v>17.928286852589643</v>
      </c>
      <c r="J36" s="12">
        <v>49</v>
      </c>
      <c r="K36" s="6">
        <f t="shared" si="3"/>
        <v>19.52191235059761</v>
      </c>
      <c r="L36" s="19">
        <v>49</v>
      </c>
      <c r="M36" s="6">
        <f t="shared" si="4"/>
        <v>19.52191235059761</v>
      </c>
      <c r="N36" s="12">
        <v>50</v>
      </c>
      <c r="O36" s="6">
        <f t="shared" si="5"/>
        <v>19.920318725099602</v>
      </c>
      <c r="P36" s="12">
        <v>55</v>
      </c>
      <c r="Q36" s="6">
        <f t="shared" si="6"/>
        <v>21.91235059760956</v>
      </c>
      <c r="R36" s="12">
        <v>91</v>
      </c>
      <c r="S36" s="6">
        <f t="shared" si="7"/>
        <v>36.254980079681275</v>
      </c>
      <c r="T36" s="35">
        <v>94</v>
      </c>
      <c r="U36" s="38">
        <f t="shared" si="8"/>
        <v>37.450199203187253</v>
      </c>
      <c r="V36" s="45">
        <v>95</v>
      </c>
      <c r="W36" s="38">
        <f t="shared" si="9"/>
        <v>37.848605577689241</v>
      </c>
      <c r="X36" s="45">
        <v>101</v>
      </c>
      <c r="Y36" s="38">
        <f t="shared" si="10"/>
        <v>40.400000000000006</v>
      </c>
      <c r="Z36" s="45">
        <v>113</v>
      </c>
      <c r="AA36" s="38">
        <f t="shared" si="0"/>
        <v>45.2</v>
      </c>
      <c r="AB36" s="6">
        <f t="shared" si="1"/>
        <v>4.7999999999999972</v>
      </c>
      <c r="AC36" s="3" t="s">
        <v>101</v>
      </c>
    </row>
    <row r="37" spans="1:29" x14ac:dyDescent="0.25">
      <c r="A37" s="12">
        <v>35</v>
      </c>
      <c r="B37" s="3" t="s">
        <v>87</v>
      </c>
      <c r="C37" s="2">
        <v>150</v>
      </c>
      <c r="D37" s="12">
        <v>8</v>
      </c>
      <c r="E37" s="3" t="s">
        <v>37</v>
      </c>
      <c r="F37" s="4">
        <v>0</v>
      </c>
      <c r="G37" s="5">
        <f t="shared" si="11"/>
        <v>0</v>
      </c>
      <c r="H37" s="4">
        <v>1</v>
      </c>
      <c r="I37" s="6">
        <f t="shared" si="2"/>
        <v>12.5</v>
      </c>
      <c r="J37" s="12">
        <v>1</v>
      </c>
      <c r="K37" s="6">
        <f t="shared" si="3"/>
        <v>12.5</v>
      </c>
      <c r="L37" s="19">
        <v>1</v>
      </c>
      <c r="M37" s="6">
        <f t="shared" si="4"/>
        <v>12.5</v>
      </c>
      <c r="N37" s="12">
        <v>1</v>
      </c>
      <c r="O37" s="6">
        <f t="shared" si="5"/>
        <v>12.5</v>
      </c>
      <c r="P37" s="12">
        <v>1</v>
      </c>
      <c r="Q37" s="6">
        <f t="shared" si="6"/>
        <v>12.5</v>
      </c>
      <c r="R37" s="12">
        <v>1</v>
      </c>
      <c r="S37" s="6">
        <f t="shared" si="7"/>
        <v>12.5</v>
      </c>
      <c r="T37" s="35">
        <v>1</v>
      </c>
      <c r="U37" s="38">
        <f t="shared" si="8"/>
        <v>12.5</v>
      </c>
      <c r="V37" s="45">
        <v>3</v>
      </c>
      <c r="W37" s="38">
        <f>V37/C37*100</f>
        <v>2</v>
      </c>
      <c r="X37" s="45">
        <v>13</v>
      </c>
      <c r="Y37" s="38">
        <f t="shared" si="10"/>
        <v>8.6666666666666679</v>
      </c>
      <c r="Z37" s="45">
        <v>18</v>
      </c>
      <c r="AA37" s="38">
        <f t="shared" si="0"/>
        <v>12</v>
      </c>
      <c r="AB37" s="6">
        <f t="shared" si="1"/>
        <v>3.3333333333333321</v>
      </c>
      <c r="AC37" s="3" t="s">
        <v>105</v>
      </c>
    </row>
    <row r="38" spans="1:29" x14ac:dyDescent="0.25">
      <c r="A38" s="12">
        <v>36</v>
      </c>
      <c r="B38" s="3" t="s">
        <v>88</v>
      </c>
      <c r="C38" s="2">
        <v>258</v>
      </c>
      <c r="D38" s="12">
        <v>267</v>
      </c>
      <c r="E38" s="3" t="s">
        <v>38</v>
      </c>
      <c r="F38" s="4">
        <v>103</v>
      </c>
      <c r="G38" s="5">
        <f t="shared" si="11"/>
        <v>38.576779026217231</v>
      </c>
      <c r="H38" s="4">
        <v>119</v>
      </c>
      <c r="I38" s="6">
        <f t="shared" si="2"/>
        <v>44.569288389513105</v>
      </c>
      <c r="J38" s="12">
        <v>120</v>
      </c>
      <c r="K38" s="6">
        <f t="shared" si="3"/>
        <v>44.943820224719097</v>
      </c>
      <c r="L38" s="19">
        <v>123</v>
      </c>
      <c r="M38" s="6">
        <f t="shared" si="4"/>
        <v>46.067415730337082</v>
      </c>
      <c r="N38" s="12">
        <v>125</v>
      </c>
      <c r="O38" s="6">
        <f t="shared" si="5"/>
        <v>46.81647940074906</v>
      </c>
      <c r="P38" s="12">
        <v>128</v>
      </c>
      <c r="Q38" s="6">
        <f t="shared" si="6"/>
        <v>47.940074906367045</v>
      </c>
      <c r="R38" s="12">
        <v>151</v>
      </c>
      <c r="S38" s="6">
        <f t="shared" si="7"/>
        <v>56.554307116104873</v>
      </c>
      <c r="T38" s="35">
        <v>161</v>
      </c>
      <c r="U38" s="38">
        <f t="shared" si="8"/>
        <v>60.299625468164798</v>
      </c>
      <c r="V38" s="45">
        <v>161</v>
      </c>
      <c r="W38" s="38">
        <f t="shared" si="9"/>
        <v>60.299625468164798</v>
      </c>
      <c r="X38" s="45">
        <v>161</v>
      </c>
      <c r="Y38" s="38">
        <f t="shared" si="10"/>
        <v>62.403100775193799</v>
      </c>
      <c r="Z38" s="45">
        <v>162</v>
      </c>
      <c r="AA38" s="38">
        <f t="shared" si="0"/>
        <v>62.790697674418603</v>
      </c>
      <c r="AB38" s="6">
        <f t="shared" si="1"/>
        <v>0.38759689922480334</v>
      </c>
      <c r="AC38" s="3"/>
    </row>
    <row r="39" spans="1:29" x14ac:dyDescent="0.25">
      <c r="A39" s="12">
        <v>37</v>
      </c>
      <c r="B39" s="3" t="s">
        <v>89</v>
      </c>
      <c r="C39" s="2">
        <v>397</v>
      </c>
      <c r="D39" s="12">
        <v>396</v>
      </c>
      <c r="E39" s="3" t="s">
        <v>39</v>
      </c>
      <c r="F39" s="4">
        <v>92</v>
      </c>
      <c r="G39" s="5">
        <f t="shared" si="11"/>
        <v>23.232323232323232</v>
      </c>
      <c r="H39" s="4">
        <v>105</v>
      </c>
      <c r="I39" s="6">
        <f t="shared" si="2"/>
        <v>26.515151515151516</v>
      </c>
      <c r="J39" s="12">
        <v>105</v>
      </c>
      <c r="K39" s="6">
        <f t="shared" si="3"/>
        <v>26.515151515151516</v>
      </c>
      <c r="L39" s="19">
        <v>110</v>
      </c>
      <c r="M39" s="6">
        <f t="shared" si="4"/>
        <v>27.777777777777779</v>
      </c>
      <c r="N39" s="12">
        <v>110</v>
      </c>
      <c r="O39" s="6">
        <f t="shared" si="5"/>
        <v>27.777777777777779</v>
      </c>
      <c r="P39" s="12">
        <v>110</v>
      </c>
      <c r="Q39" s="6">
        <f t="shared" si="6"/>
        <v>27.777777777777779</v>
      </c>
      <c r="R39" s="12">
        <v>112</v>
      </c>
      <c r="S39" s="6">
        <f t="shared" si="7"/>
        <v>28.28282828282828</v>
      </c>
      <c r="T39" s="35">
        <v>125</v>
      </c>
      <c r="U39" s="38">
        <f t="shared" si="8"/>
        <v>31.565656565656564</v>
      </c>
      <c r="V39" s="45">
        <v>125</v>
      </c>
      <c r="W39" s="38">
        <f t="shared" si="9"/>
        <v>31.565656565656564</v>
      </c>
      <c r="X39" s="45">
        <v>127</v>
      </c>
      <c r="Y39" s="38">
        <f t="shared" si="10"/>
        <v>31.989924433249371</v>
      </c>
      <c r="Z39" s="45">
        <v>131</v>
      </c>
      <c r="AA39" s="38">
        <f t="shared" si="0"/>
        <v>32.997481108312343</v>
      </c>
      <c r="AB39" s="6">
        <f t="shared" si="1"/>
        <v>1.0075566750629719</v>
      </c>
      <c r="AC39" s="3" t="s">
        <v>115</v>
      </c>
    </row>
    <row r="40" spans="1:29" x14ac:dyDescent="0.25">
      <c r="A40" s="12">
        <v>38</v>
      </c>
      <c r="B40" s="3" t="s">
        <v>90</v>
      </c>
      <c r="C40" s="2">
        <v>181</v>
      </c>
      <c r="D40" s="12">
        <v>181</v>
      </c>
      <c r="E40" s="3" t="s">
        <v>40</v>
      </c>
      <c r="F40" s="4">
        <v>56</v>
      </c>
      <c r="G40" s="5">
        <f t="shared" si="11"/>
        <v>30.939226519337016</v>
      </c>
      <c r="H40" s="4">
        <v>57</v>
      </c>
      <c r="I40" s="6">
        <f t="shared" si="2"/>
        <v>31.491712707182316</v>
      </c>
      <c r="J40" s="12">
        <v>57</v>
      </c>
      <c r="K40" s="6">
        <f t="shared" si="3"/>
        <v>31.491712707182316</v>
      </c>
      <c r="L40" s="19">
        <v>58</v>
      </c>
      <c r="M40" s="6">
        <f t="shared" si="4"/>
        <v>32.044198895027627</v>
      </c>
      <c r="N40" s="12">
        <v>58</v>
      </c>
      <c r="O40" s="6">
        <f t="shared" si="5"/>
        <v>32.044198895027627</v>
      </c>
      <c r="P40" s="12">
        <v>61</v>
      </c>
      <c r="Q40" s="6">
        <f t="shared" si="6"/>
        <v>33.701657458563538</v>
      </c>
      <c r="R40" s="12">
        <v>61</v>
      </c>
      <c r="S40" s="6">
        <f t="shared" si="7"/>
        <v>33.701657458563538</v>
      </c>
      <c r="T40" s="35">
        <v>64</v>
      </c>
      <c r="U40" s="38">
        <f t="shared" si="8"/>
        <v>35.359116022099442</v>
      </c>
      <c r="V40" s="45">
        <v>64</v>
      </c>
      <c r="W40" s="38">
        <f t="shared" si="9"/>
        <v>35.359116022099442</v>
      </c>
      <c r="X40" s="45">
        <v>65</v>
      </c>
      <c r="Y40" s="38">
        <f t="shared" si="10"/>
        <v>35.911602209944753</v>
      </c>
      <c r="Z40" s="45">
        <v>68</v>
      </c>
      <c r="AA40" s="38">
        <f t="shared" si="0"/>
        <v>37.569060773480665</v>
      </c>
      <c r="AB40" s="6">
        <f t="shared" si="1"/>
        <v>1.6574585635359114</v>
      </c>
      <c r="AC40" s="3"/>
    </row>
    <row r="41" spans="1:29" s="22" customFormat="1" x14ac:dyDescent="0.2">
      <c r="A41" s="7"/>
      <c r="B41" s="7" t="s">
        <v>42</v>
      </c>
      <c r="C41" s="31">
        <f>SUM(C3:C40)</f>
        <v>9373</v>
      </c>
      <c r="D41" s="48">
        <f>SUM(D3:D40)</f>
        <v>9233</v>
      </c>
      <c r="E41" s="7">
        <f t="shared" ref="E41:F41" si="12">SUM(E3:E40)</f>
        <v>0</v>
      </c>
      <c r="F41" s="14">
        <f t="shared" si="12"/>
        <v>1661</v>
      </c>
      <c r="G41" s="8">
        <f t="shared" si="11"/>
        <v>17.989819127044299</v>
      </c>
      <c r="H41" s="14">
        <f>SUM(H3:H40)</f>
        <v>2104</v>
      </c>
      <c r="I41" s="9">
        <f>H41/D41*100</f>
        <v>22.787826275316796</v>
      </c>
      <c r="J41" s="15">
        <f>SUM(J3:J40)</f>
        <v>2308</v>
      </c>
      <c r="K41" s="13">
        <f>J41/D41*100</f>
        <v>24.997292321022417</v>
      </c>
      <c r="L41" s="27">
        <f>SUM(L3:L40)</f>
        <v>2550</v>
      </c>
      <c r="M41" s="13">
        <f>L41/D41*100</f>
        <v>27.618325571320263</v>
      </c>
      <c r="N41" s="7">
        <f>SUM(N3:N40)</f>
        <v>2694</v>
      </c>
      <c r="O41" s="28">
        <f>N41/D41*100</f>
        <v>29.177948662406582</v>
      </c>
      <c r="P41" s="7">
        <f>SUM(P3:P40)</f>
        <v>2774</v>
      </c>
      <c r="Q41" s="28">
        <f>P41/D41*100</f>
        <v>30.044405935232319</v>
      </c>
      <c r="R41" s="7">
        <f>SUM(R3:R40)</f>
        <v>2972</v>
      </c>
      <c r="S41" s="28">
        <f>R41/D41*100</f>
        <v>32.188887685476011</v>
      </c>
      <c r="T41" s="7">
        <f>SUM(T3:T40)</f>
        <v>3127</v>
      </c>
      <c r="U41" s="36">
        <f>T41/D41*100</f>
        <v>33.86764865157587</v>
      </c>
      <c r="V41" s="36">
        <f>SUM(V3:V40)</f>
        <v>3195</v>
      </c>
      <c r="W41" s="36">
        <f>V41/D41*100</f>
        <v>34.604137333477745</v>
      </c>
      <c r="X41" s="36">
        <f>SUM(X3:X40)</f>
        <v>3276</v>
      </c>
      <c r="Y41" s="36">
        <f>X41/C41*100</f>
        <v>34.95145631067961</v>
      </c>
      <c r="Z41" s="36">
        <f>SUM(Z3:Z40)</f>
        <v>3531</v>
      </c>
      <c r="AA41" s="36">
        <f t="shared" si="0"/>
        <v>37.672036701162916</v>
      </c>
      <c r="AB41" s="28">
        <f t="shared" si="1"/>
        <v>2.7205803904833061</v>
      </c>
      <c r="AC41" s="33"/>
    </row>
  </sheetData>
  <mergeCells count="1">
    <mergeCell ref="A1:K1"/>
  </mergeCells>
  <pageMargins left="0.19685039370078741" right="0.19685039370078741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1" sqref="D1:D1048576"/>
    </sheetView>
  </sheetViews>
  <sheetFormatPr defaultRowHeight="15" x14ac:dyDescent="0.25"/>
  <cols>
    <col min="2" max="2" width="23.140625" customWidth="1"/>
    <col min="3" max="3" width="0" hidden="1" customWidth="1"/>
    <col min="4" max="4" width="68" hidden="1" customWidth="1"/>
    <col min="6" max="6" width="0" hidden="1" customWidth="1"/>
    <col min="8" max="8" width="0" hidden="1" customWidth="1"/>
    <col min="10" max="10" width="0" hidden="1" customWidth="1"/>
    <col min="12" max="12" width="0" hidden="1" customWidth="1"/>
    <col min="14" max="14" width="0" hidden="1" customWidth="1"/>
  </cols>
  <sheetData>
    <row r="1" spans="1:14" ht="30" x14ac:dyDescent="0.25">
      <c r="A1" s="1" t="s">
        <v>0</v>
      </c>
      <c r="B1" s="1" t="s">
        <v>1</v>
      </c>
      <c r="C1" s="10" t="s">
        <v>41</v>
      </c>
      <c r="D1" s="1" t="s">
        <v>2</v>
      </c>
      <c r="E1" s="2" t="s">
        <v>43</v>
      </c>
      <c r="F1" s="11" t="s">
        <v>46</v>
      </c>
      <c r="G1" s="10" t="s">
        <v>44</v>
      </c>
      <c r="H1" s="10" t="s">
        <v>45</v>
      </c>
      <c r="I1" s="10" t="s">
        <v>47</v>
      </c>
      <c r="J1" s="10" t="s">
        <v>45</v>
      </c>
      <c r="K1" s="18" t="s">
        <v>48</v>
      </c>
      <c r="L1" s="25" t="s">
        <v>45</v>
      </c>
      <c r="M1" s="18" t="s">
        <v>49</v>
      </c>
      <c r="N1" s="25" t="s">
        <v>45</v>
      </c>
    </row>
    <row r="2" spans="1:14" x14ac:dyDescent="0.25">
      <c r="A2" s="12">
        <v>1</v>
      </c>
      <c r="B2" s="3" t="s">
        <v>53</v>
      </c>
      <c r="C2" s="1">
        <v>44</v>
      </c>
      <c r="D2" s="3" t="s">
        <v>3</v>
      </c>
      <c r="E2" s="4">
        <v>1</v>
      </c>
      <c r="F2" s="5">
        <f>E2/C2*100</f>
        <v>2.2727272727272729</v>
      </c>
      <c r="G2" s="4">
        <v>1</v>
      </c>
      <c r="H2" s="6">
        <f>G2/C2*100</f>
        <v>2.2727272727272729</v>
      </c>
      <c r="I2" s="12">
        <v>1</v>
      </c>
      <c r="J2" s="6">
        <f>I2/C2*100</f>
        <v>2.2727272727272729</v>
      </c>
      <c r="K2" s="19">
        <v>1</v>
      </c>
      <c r="L2" s="6">
        <f>K2/C2*100</f>
        <v>2.2727272727272729</v>
      </c>
      <c r="M2" s="12">
        <v>1</v>
      </c>
      <c r="N2" s="6">
        <f>M2/C2*100</f>
        <v>2.2727272727272729</v>
      </c>
    </row>
    <row r="3" spans="1:14" x14ac:dyDescent="0.25">
      <c r="A3" s="12">
        <v>2</v>
      </c>
      <c r="B3" s="3" t="s">
        <v>54</v>
      </c>
      <c r="C3" s="1">
        <v>99</v>
      </c>
      <c r="D3" s="3" t="s">
        <v>4</v>
      </c>
      <c r="E3" s="4">
        <v>24</v>
      </c>
      <c r="F3" s="5">
        <f>E3/C3*100</f>
        <v>24.242424242424242</v>
      </c>
      <c r="G3" s="4">
        <v>30</v>
      </c>
      <c r="H3" s="6">
        <f t="shared" ref="H3:H39" si="0">G3/C3*100</f>
        <v>30.303030303030305</v>
      </c>
      <c r="I3" s="12">
        <v>33</v>
      </c>
      <c r="J3" s="6">
        <f t="shared" ref="J3:J39" si="1">I3/C3*100</f>
        <v>33.333333333333329</v>
      </c>
      <c r="K3" s="19">
        <v>35</v>
      </c>
      <c r="L3" s="6">
        <f t="shared" ref="L3:L39" si="2">K3/C3*100</f>
        <v>35.353535353535356</v>
      </c>
      <c r="M3" s="12">
        <v>35</v>
      </c>
      <c r="N3" s="6">
        <f t="shared" ref="N3:N39" si="3">M3/C3*100</f>
        <v>35.353535353535356</v>
      </c>
    </row>
    <row r="4" spans="1:14" x14ac:dyDescent="0.25">
      <c r="A4" s="12">
        <v>3</v>
      </c>
      <c r="B4" s="3" t="s">
        <v>55</v>
      </c>
      <c r="C4" s="1">
        <v>180</v>
      </c>
      <c r="D4" s="3" t="s">
        <v>5</v>
      </c>
      <c r="E4" s="4">
        <v>59</v>
      </c>
      <c r="F4" s="5">
        <f t="shared" ref="F4:F40" si="4">E4/C4*100</f>
        <v>32.777777777777779</v>
      </c>
      <c r="G4" s="4">
        <v>84</v>
      </c>
      <c r="H4" s="6">
        <f t="shared" si="0"/>
        <v>46.666666666666664</v>
      </c>
      <c r="I4" s="12">
        <v>90</v>
      </c>
      <c r="J4" s="6">
        <f t="shared" si="1"/>
        <v>50</v>
      </c>
      <c r="K4" s="19">
        <v>97</v>
      </c>
      <c r="L4" s="6">
        <f t="shared" si="2"/>
        <v>53.888888888888886</v>
      </c>
      <c r="M4" s="12">
        <v>100</v>
      </c>
      <c r="N4" s="6">
        <f t="shared" si="3"/>
        <v>55.555555555555557</v>
      </c>
    </row>
    <row r="5" spans="1:14" x14ac:dyDescent="0.25">
      <c r="A5" s="12">
        <v>4</v>
      </c>
      <c r="B5" s="3" t="s">
        <v>56</v>
      </c>
      <c r="C5" s="1">
        <v>257</v>
      </c>
      <c r="D5" s="3" t="s">
        <v>6</v>
      </c>
      <c r="E5" s="4">
        <v>50</v>
      </c>
      <c r="F5" s="5">
        <f t="shared" si="4"/>
        <v>19.45525291828794</v>
      </c>
      <c r="G5" s="4">
        <v>57</v>
      </c>
      <c r="H5" s="6">
        <f t="shared" si="0"/>
        <v>22.178988326848248</v>
      </c>
      <c r="I5" s="12">
        <v>58</v>
      </c>
      <c r="J5" s="6">
        <f t="shared" si="1"/>
        <v>22.568093385214009</v>
      </c>
      <c r="K5" s="19">
        <v>58</v>
      </c>
      <c r="L5" s="6">
        <f t="shared" si="2"/>
        <v>22.568093385214009</v>
      </c>
      <c r="M5" s="12">
        <v>64</v>
      </c>
      <c r="N5" s="6">
        <f t="shared" si="3"/>
        <v>24.902723735408561</v>
      </c>
    </row>
    <row r="6" spans="1:14" x14ac:dyDescent="0.25">
      <c r="A6" s="12">
        <v>5</v>
      </c>
      <c r="B6" s="3" t="s">
        <v>57</v>
      </c>
      <c r="C6" s="1">
        <v>358</v>
      </c>
      <c r="D6" s="3" t="s">
        <v>7</v>
      </c>
      <c r="E6" s="4">
        <v>18</v>
      </c>
      <c r="F6" s="5">
        <f t="shared" si="4"/>
        <v>5.027932960893855</v>
      </c>
      <c r="G6" s="4">
        <v>63</v>
      </c>
      <c r="H6" s="6">
        <f t="shared" si="0"/>
        <v>17.597765363128492</v>
      </c>
      <c r="I6" s="12">
        <v>69</v>
      </c>
      <c r="J6" s="6">
        <f t="shared" si="1"/>
        <v>19.273743016759777</v>
      </c>
      <c r="K6" s="19">
        <v>71</v>
      </c>
      <c r="L6" s="6">
        <f t="shared" si="2"/>
        <v>19.832402234636874</v>
      </c>
      <c r="M6" s="12">
        <v>72</v>
      </c>
      <c r="N6" s="6">
        <f t="shared" si="3"/>
        <v>20.11173184357542</v>
      </c>
    </row>
    <row r="7" spans="1:14" x14ac:dyDescent="0.25">
      <c r="A7" s="12">
        <v>6</v>
      </c>
      <c r="B7" s="3" t="s">
        <v>58</v>
      </c>
      <c r="C7" s="1">
        <v>218</v>
      </c>
      <c r="D7" s="3" t="s">
        <v>8</v>
      </c>
      <c r="E7" s="4">
        <v>73</v>
      </c>
      <c r="F7" s="5">
        <f t="shared" si="4"/>
        <v>33.486238532110093</v>
      </c>
      <c r="G7" s="4">
        <v>79</v>
      </c>
      <c r="H7" s="6">
        <f t="shared" si="0"/>
        <v>36.238532110091739</v>
      </c>
      <c r="I7" s="12">
        <v>83</v>
      </c>
      <c r="J7" s="6">
        <f t="shared" si="1"/>
        <v>38.073394495412842</v>
      </c>
      <c r="K7" s="19">
        <v>93</v>
      </c>
      <c r="L7" s="6">
        <f t="shared" si="2"/>
        <v>42.660550458715598</v>
      </c>
      <c r="M7" s="12">
        <v>93</v>
      </c>
      <c r="N7" s="6">
        <f t="shared" si="3"/>
        <v>42.660550458715598</v>
      </c>
    </row>
    <row r="8" spans="1:14" x14ac:dyDescent="0.25">
      <c r="A8" s="12">
        <v>7</v>
      </c>
      <c r="B8" s="3" t="s">
        <v>59</v>
      </c>
      <c r="C8" s="1">
        <v>247</v>
      </c>
      <c r="D8" s="3" t="s">
        <v>9</v>
      </c>
      <c r="E8" s="4">
        <v>75</v>
      </c>
      <c r="F8" s="5">
        <f t="shared" si="4"/>
        <v>30.364372469635626</v>
      </c>
      <c r="G8" s="4">
        <v>129</v>
      </c>
      <c r="H8" s="6">
        <f t="shared" si="0"/>
        <v>52.226720647773284</v>
      </c>
      <c r="I8" s="12">
        <v>141</v>
      </c>
      <c r="J8" s="6">
        <f t="shared" si="1"/>
        <v>57.085020242914972</v>
      </c>
      <c r="K8" s="19">
        <v>160</v>
      </c>
      <c r="L8" s="6">
        <f t="shared" si="2"/>
        <v>64.777327935222672</v>
      </c>
      <c r="M8" s="12">
        <v>162</v>
      </c>
      <c r="N8" s="6">
        <f t="shared" si="3"/>
        <v>65.587044534412954</v>
      </c>
    </row>
    <row r="9" spans="1:14" x14ac:dyDescent="0.25">
      <c r="A9" s="12">
        <v>8</v>
      </c>
      <c r="B9" s="3" t="s">
        <v>60</v>
      </c>
      <c r="C9" s="1">
        <v>288</v>
      </c>
      <c r="D9" s="3" t="s">
        <v>10</v>
      </c>
      <c r="E9" s="4">
        <v>6</v>
      </c>
      <c r="F9" s="5">
        <f t="shared" si="4"/>
        <v>2.083333333333333</v>
      </c>
      <c r="G9" s="4">
        <v>29</v>
      </c>
      <c r="H9" s="6">
        <f t="shared" si="0"/>
        <v>10.069444444444445</v>
      </c>
      <c r="I9" s="12">
        <v>65</v>
      </c>
      <c r="J9" s="6">
        <f t="shared" si="1"/>
        <v>22.569444444444446</v>
      </c>
      <c r="K9" s="19">
        <v>83</v>
      </c>
      <c r="L9" s="6">
        <f t="shared" si="2"/>
        <v>28.819444444444443</v>
      </c>
      <c r="M9" s="12">
        <v>90</v>
      </c>
      <c r="N9" s="6">
        <f t="shared" si="3"/>
        <v>31.25</v>
      </c>
    </row>
    <row r="10" spans="1:14" x14ac:dyDescent="0.25">
      <c r="A10" s="12">
        <v>9</v>
      </c>
      <c r="B10" s="3" t="s">
        <v>61</v>
      </c>
      <c r="C10" s="1">
        <v>289</v>
      </c>
      <c r="D10" s="3" t="s">
        <v>11</v>
      </c>
      <c r="E10" s="4">
        <v>5</v>
      </c>
      <c r="F10" s="5">
        <f t="shared" si="4"/>
        <v>1.7301038062283738</v>
      </c>
      <c r="G10" s="4">
        <v>7</v>
      </c>
      <c r="H10" s="6">
        <f t="shared" si="0"/>
        <v>2.422145328719723</v>
      </c>
      <c r="I10" s="12">
        <v>9</v>
      </c>
      <c r="J10" s="6">
        <f t="shared" si="1"/>
        <v>3.1141868512110724</v>
      </c>
      <c r="K10" s="19">
        <v>20</v>
      </c>
      <c r="L10" s="6">
        <f t="shared" si="2"/>
        <v>6.9204152249134951</v>
      </c>
      <c r="M10" s="12">
        <v>36</v>
      </c>
      <c r="N10" s="6">
        <f t="shared" si="3"/>
        <v>12.45674740484429</v>
      </c>
    </row>
    <row r="11" spans="1:14" x14ac:dyDescent="0.25">
      <c r="A11" s="12">
        <v>10</v>
      </c>
      <c r="B11" s="3" t="s">
        <v>62</v>
      </c>
      <c r="C11" s="1">
        <v>198</v>
      </c>
      <c r="D11" s="3" t="s">
        <v>12</v>
      </c>
      <c r="E11" s="4">
        <v>20</v>
      </c>
      <c r="F11" s="5">
        <f t="shared" si="4"/>
        <v>10.1010101010101</v>
      </c>
      <c r="G11" s="4">
        <v>36</v>
      </c>
      <c r="H11" s="6">
        <f t="shared" si="0"/>
        <v>18.181818181818183</v>
      </c>
      <c r="I11" s="12">
        <v>37</v>
      </c>
      <c r="J11" s="6">
        <f t="shared" si="1"/>
        <v>18.686868686868689</v>
      </c>
      <c r="K11" s="19">
        <v>38</v>
      </c>
      <c r="L11" s="6">
        <f t="shared" si="2"/>
        <v>19.19191919191919</v>
      </c>
      <c r="M11" s="12">
        <v>38</v>
      </c>
      <c r="N11" s="6">
        <f t="shared" si="3"/>
        <v>19.19191919191919</v>
      </c>
    </row>
    <row r="12" spans="1:14" x14ac:dyDescent="0.25">
      <c r="A12" s="12">
        <v>11</v>
      </c>
      <c r="B12" s="3" t="s">
        <v>63</v>
      </c>
      <c r="C12" s="1">
        <v>467</v>
      </c>
      <c r="D12" s="3" t="s">
        <v>13</v>
      </c>
      <c r="E12" s="4">
        <v>11</v>
      </c>
      <c r="F12" s="5">
        <f t="shared" si="4"/>
        <v>2.3554603854389722</v>
      </c>
      <c r="G12" s="4">
        <v>20</v>
      </c>
      <c r="H12" s="6">
        <f t="shared" si="0"/>
        <v>4.2826552462526761</v>
      </c>
      <c r="I12" s="12">
        <v>20</v>
      </c>
      <c r="J12" s="6">
        <f t="shared" si="1"/>
        <v>4.2826552462526761</v>
      </c>
      <c r="K12" s="19">
        <v>28</v>
      </c>
      <c r="L12" s="6">
        <f t="shared" si="2"/>
        <v>5.9957173447537473</v>
      </c>
      <c r="M12" s="12">
        <v>32</v>
      </c>
      <c r="N12" s="6">
        <f t="shared" si="3"/>
        <v>6.8522483940042829</v>
      </c>
    </row>
    <row r="13" spans="1:14" x14ac:dyDescent="0.25">
      <c r="A13" s="12">
        <v>12</v>
      </c>
      <c r="B13" s="3" t="s">
        <v>64</v>
      </c>
      <c r="C13" s="1">
        <v>273</v>
      </c>
      <c r="D13" s="3" t="s">
        <v>14</v>
      </c>
      <c r="E13" s="4">
        <v>68</v>
      </c>
      <c r="F13" s="5">
        <f t="shared" si="4"/>
        <v>24.908424908424909</v>
      </c>
      <c r="G13" s="4">
        <v>78</v>
      </c>
      <c r="H13" s="6">
        <f t="shared" si="0"/>
        <v>28.571428571428569</v>
      </c>
      <c r="I13" s="12">
        <v>84</v>
      </c>
      <c r="J13" s="6">
        <f t="shared" si="1"/>
        <v>30.76923076923077</v>
      </c>
      <c r="K13" s="19">
        <v>84</v>
      </c>
      <c r="L13" s="6">
        <f t="shared" si="2"/>
        <v>30.76923076923077</v>
      </c>
      <c r="M13" s="12">
        <v>84</v>
      </c>
      <c r="N13" s="6">
        <f t="shared" si="3"/>
        <v>30.76923076923077</v>
      </c>
    </row>
    <row r="14" spans="1:14" x14ac:dyDescent="0.25">
      <c r="A14" s="12">
        <v>13</v>
      </c>
      <c r="B14" s="3" t="s">
        <v>65</v>
      </c>
      <c r="C14" s="1">
        <v>46</v>
      </c>
      <c r="D14" s="3" t="s">
        <v>15</v>
      </c>
      <c r="E14" s="4">
        <v>6</v>
      </c>
      <c r="F14" s="5">
        <f t="shared" si="4"/>
        <v>13.043478260869565</v>
      </c>
      <c r="G14" s="4">
        <v>6</v>
      </c>
      <c r="H14" s="6">
        <f t="shared" si="0"/>
        <v>13.043478260869565</v>
      </c>
      <c r="I14" s="12">
        <v>8</v>
      </c>
      <c r="J14" s="6">
        <f t="shared" si="1"/>
        <v>17.391304347826086</v>
      </c>
      <c r="K14" s="19">
        <v>8</v>
      </c>
      <c r="L14" s="6">
        <f t="shared" si="2"/>
        <v>17.391304347826086</v>
      </c>
      <c r="M14" s="12">
        <v>9</v>
      </c>
      <c r="N14" s="6">
        <f t="shared" si="3"/>
        <v>19.565217391304348</v>
      </c>
    </row>
    <row r="15" spans="1:14" x14ac:dyDescent="0.25">
      <c r="A15" s="12">
        <v>14</v>
      </c>
      <c r="B15" s="3" t="s">
        <v>66</v>
      </c>
      <c r="C15" s="1">
        <v>324</v>
      </c>
      <c r="D15" s="3" t="s">
        <v>16</v>
      </c>
      <c r="E15" s="4">
        <v>112</v>
      </c>
      <c r="F15" s="5">
        <f t="shared" si="4"/>
        <v>34.567901234567898</v>
      </c>
      <c r="G15" s="4">
        <v>123</v>
      </c>
      <c r="H15" s="6">
        <f t="shared" si="0"/>
        <v>37.962962962962962</v>
      </c>
      <c r="I15" s="12">
        <v>127</v>
      </c>
      <c r="J15" s="6">
        <f t="shared" si="1"/>
        <v>39.197530864197532</v>
      </c>
      <c r="K15" s="19">
        <v>134</v>
      </c>
      <c r="L15" s="6">
        <f t="shared" si="2"/>
        <v>41.358024691358025</v>
      </c>
      <c r="M15" s="12">
        <v>134</v>
      </c>
      <c r="N15" s="6">
        <f t="shared" si="3"/>
        <v>41.358024691358025</v>
      </c>
    </row>
    <row r="16" spans="1:14" x14ac:dyDescent="0.25">
      <c r="A16" s="12">
        <v>15</v>
      </c>
      <c r="B16" s="3" t="s">
        <v>67</v>
      </c>
      <c r="C16" s="1">
        <v>237</v>
      </c>
      <c r="D16" s="3" t="s">
        <v>17</v>
      </c>
      <c r="E16" s="4">
        <v>25</v>
      </c>
      <c r="F16" s="5">
        <f t="shared" si="4"/>
        <v>10.548523206751055</v>
      </c>
      <c r="G16" s="4">
        <v>47</v>
      </c>
      <c r="H16" s="6">
        <f t="shared" si="0"/>
        <v>19.831223628691983</v>
      </c>
      <c r="I16" s="12">
        <v>59</v>
      </c>
      <c r="J16" s="6">
        <f t="shared" si="1"/>
        <v>24.894514767932492</v>
      </c>
      <c r="K16" s="19">
        <v>77</v>
      </c>
      <c r="L16" s="6">
        <f t="shared" si="2"/>
        <v>32.489451476793249</v>
      </c>
      <c r="M16" s="12">
        <v>85</v>
      </c>
      <c r="N16" s="6">
        <f t="shared" si="3"/>
        <v>35.864978902953588</v>
      </c>
    </row>
    <row r="17" spans="1:14" x14ac:dyDescent="0.25">
      <c r="A17" s="12">
        <v>16</v>
      </c>
      <c r="B17" s="3" t="s">
        <v>68</v>
      </c>
      <c r="C17" s="1">
        <v>267</v>
      </c>
      <c r="D17" s="3" t="s">
        <v>18</v>
      </c>
      <c r="E17" s="4">
        <v>64</v>
      </c>
      <c r="F17" s="5">
        <f t="shared" si="4"/>
        <v>23.970037453183522</v>
      </c>
      <c r="G17" s="4">
        <v>72</v>
      </c>
      <c r="H17" s="6">
        <f t="shared" si="0"/>
        <v>26.966292134831459</v>
      </c>
      <c r="I17" s="12">
        <v>75</v>
      </c>
      <c r="J17" s="6">
        <f t="shared" si="1"/>
        <v>28.08988764044944</v>
      </c>
      <c r="K17" s="19">
        <v>75</v>
      </c>
      <c r="L17" s="6">
        <f t="shared" si="2"/>
        <v>28.08988764044944</v>
      </c>
      <c r="M17" s="12">
        <v>75</v>
      </c>
      <c r="N17" s="6">
        <f t="shared" si="3"/>
        <v>28.08988764044944</v>
      </c>
    </row>
    <row r="18" spans="1:14" x14ac:dyDescent="0.25">
      <c r="A18" s="12">
        <v>17</v>
      </c>
      <c r="B18" s="3" t="s">
        <v>69</v>
      </c>
      <c r="C18" s="1">
        <v>206</v>
      </c>
      <c r="D18" s="3" t="s">
        <v>19</v>
      </c>
      <c r="E18" s="4">
        <v>75</v>
      </c>
      <c r="F18" s="5">
        <f t="shared" si="4"/>
        <v>36.407766990291265</v>
      </c>
      <c r="G18" s="4">
        <v>81</v>
      </c>
      <c r="H18" s="6">
        <f t="shared" si="0"/>
        <v>39.320388349514559</v>
      </c>
      <c r="I18" s="12">
        <v>82</v>
      </c>
      <c r="J18" s="6">
        <f t="shared" si="1"/>
        <v>39.805825242718448</v>
      </c>
      <c r="K18" s="19">
        <v>84</v>
      </c>
      <c r="L18" s="6">
        <f t="shared" si="2"/>
        <v>40.776699029126213</v>
      </c>
      <c r="M18" s="12">
        <v>85</v>
      </c>
      <c r="N18" s="6">
        <f t="shared" si="3"/>
        <v>41.262135922330096</v>
      </c>
    </row>
    <row r="19" spans="1:14" x14ac:dyDescent="0.25">
      <c r="A19" s="12">
        <v>18</v>
      </c>
      <c r="B19" s="3" t="s">
        <v>70</v>
      </c>
      <c r="C19" s="1">
        <v>84</v>
      </c>
      <c r="D19" s="3" t="s">
        <v>20</v>
      </c>
      <c r="E19" s="4">
        <v>11</v>
      </c>
      <c r="F19" s="5">
        <f t="shared" si="4"/>
        <v>13.095238095238097</v>
      </c>
      <c r="G19" s="4">
        <v>14</v>
      </c>
      <c r="H19" s="6">
        <f t="shared" si="0"/>
        <v>16.666666666666664</v>
      </c>
      <c r="I19" s="12">
        <v>16</v>
      </c>
      <c r="J19" s="6">
        <f t="shared" si="1"/>
        <v>19.047619047619047</v>
      </c>
      <c r="K19" s="19">
        <v>16</v>
      </c>
      <c r="L19" s="6">
        <f t="shared" si="2"/>
        <v>19.047619047619047</v>
      </c>
      <c r="M19" s="12">
        <v>16</v>
      </c>
      <c r="N19" s="6">
        <f t="shared" si="3"/>
        <v>19.047619047619047</v>
      </c>
    </row>
    <row r="20" spans="1:14" x14ac:dyDescent="0.25">
      <c r="A20" s="12">
        <v>19</v>
      </c>
      <c r="B20" s="3" t="s">
        <v>71</v>
      </c>
      <c r="C20" s="1">
        <v>149</v>
      </c>
      <c r="D20" s="3" t="s">
        <v>21</v>
      </c>
      <c r="E20" s="4">
        <v>24</v>
      </c>
      <c r="F20" s="5">
        <f t="shared" si="4"/>
        <v>16.107382550335569</v>
      </c>
      <c r="G20" s="4">
        <v>38</v>
      </c>
      <c r="H20" s="6">
        <f t="shared" si="0"/>
        <v>25.503355704697988</v>
      </c>
      <c r="I20" s="12">
        <v>39</v>
      </c>
      <c r="J20" s="6">
        <f t="shared" si="1"/>
        <v>26.174496644295303</v>
      </c>
      <c r="K20" s="19">
        <v>40</v>
      </c>
      <c r="L20" s="6">
        <f t="shared" si="2"/>
        <v>26.845637583892618</v>
      </c>
      <c r="M20" s="12">
        <v>40</v>
      </c>
      <c r="N20" s="6">
        <f t="shared" si="3"/>
        <v>26.845637583892618</v>
      </c>
    </row>
    <row r="21" spans="1:14" x14ac:dyDescent="0.25">
      <c r="A21" s="12">
        <v>20</v>
      </c>
      <c r="B21" s="3" t="s">
        <v>72</v>
      </c>
      <c r="C21" s="1">
        <v>167</v>
      </c>
      <c r="D21" s="3" t="s">
        <v>22</v>
      </c>
      <c r="E21" s="4">
        <v>4</v>
      </c>
      <c r="F21" s="5">
        <f t="shared" si="4"/>
        <v>2.3952095808383236</v>
      </c>
      <c r="G21" s="4">
        <v>6</v>
      </c>
      <c r="H21" s="6">
        <f t="shared" si="0"/>
        <v>3.5928143712574849</v>
      </c>
      <c r="I21" s="12">
        <v>6</v>
      </c>
      <c r="J21" s="6">
        <f t="shared" si="1"/>
        <v>3.5928143712574849</v>
      </c>
      <c r="K21" s="19">
        <v>6</v>
      </c>
      <c r="L21" s="6">
        <f t="shared" si="2"/>
        <v>3.5928143712574849</v>
      </c>
      <c r="M21" s="12">
        <v>7</v>
      </c>
      <c r="N21" s="6">
        <f t="shared" si="3"/>
        <v>4.1916167664670656</v>
      </c>
    </row>
    <row r="22" spans="1:14" x14ac:dyDescent="0.25">
      <c r="A22" s="12">
        <v>21</v>
      </c>
      <c r="B22" s="3" t="s">
        <v>73</v>
      </c>
      <c r="C22" s="1">
        <v>404</v>
      </c>
      <c r="D22" s="3" t="s">
        <v>23</v>
      </c>
      <c r="E22" s="4">
        <v>98</v>
      </c>
      <c r="F22" s="5">
        <f t="shared" si="4"/>
        <v>24.257425742574256</v>
      </c>
      <c r="G22" s="4">
        <v>125</v>
      </c>
      <c r="H22" s="6">
        <f t="shared" si="0"/>
        <v>30.940594059405939</v>
      </c>
      <c r="I22" s="12">
        <v>135</v>
      </c>
      <c r="J22" s="6">
        <f t="shared" si="1"/>
        <v>33.415841584158414</v>
      </c>
      <c r="K22" s="19">
        <v>159</v>
      </c>
      <c r="L22" s="6">
        <f>K22/C22*100</f>
        <v>39.35643564356436</v>
      </c>
      <c r="M22" s="12">
        <v>171</v>
      </c>
      <c r="N22" s="6">
        <f t="shared" si="3"/>
        <v>42.326732673267323</v>
      </c>
    </row>
    <row r="23" spans="1:14" x14ac:dyDescent="0.25">
      <c r="A23" s="12">
        <v>22</v>
      </c>
      <c r="B23" s="3" t="s">
        <v>74</v>
      </c>
      <c r="C23" s="1">
        <v>212</v>
      </c>
      <c r="D23" s="3" t="s">
        <v>24</v>
      </c>
      <c r="E23" s="4">
        <v>27</v>
      </c>
      <c r="F23" s="5">
        <f t="shared" si="4"/>
        <v>12.735849056603774</v>
      </c>
      <c r="G23" s="4">
        <v>28</v>
      </c>
      <c r="H23" s="6">
        <f t="shared" si="0"/>
        <v>13.20754716981132</v>
      </c>
      <c r="I23" s="12">
        <v>28</v>
      </c>
      <c r="J23" s="6">
        <f t="shared" si="1"/>
        <v>13.20754716981132</v>
      </c>
      <c r="K23" s="19">
        <v>34</v>
      </c>
      <c r="L23" s="6">
        <f t="shared" si="2"/>
        <v>16.037735849056602</v>
      </c>
      <c r="M23" s="12">
        <v>62</v>
      </c>
      <c r="N23" s="6">
        <f t="shared" si="3"/>
        <v>29.245283018867923</v>
      </c>
    </row>
    <row r="24" spans="1:14" x14ac:dyDescent="0.25">
      <c r="A24" s="12">
        <v>23</v>
      </c>
      <c r="B24" s="3" t="s">
        <v>75</v>
      </c>
      <c r="C24" s="1">
        <v>325</v>
      </c>
      <c r="D24" s="3" t="s">
        <v>25</v>
      </c>
      <c r="E24" s="4">
        <v>75</v>
      </c>
      <c r="F24" s="5">
        <f t="shared" si="4"/>
        <v>23.076923076923077</v>
      </c>
      <c r="G24" s="4">
        <v>84</v>
      </c>
      <c r="H24" s="6">
        <f t="shared" si="0"/>
        <v>25.846153846153847</v>
      </c>
      <c r="I24" s="12">
        <v>86</v>
      </c>
      <c r="J24" s="6">
        <f t="shared" si="1"/>
        <v>26.461538461538463</v>
      </c>
      <c r="K24" s="19">
        <v>87</v>
      </c>
      <c r="L24" s="6">
        <f t="shared" si="2"/>
        <v>26.769230769230766</v>
      </c>
      <c r="M24" s="12">
        <v>87</v>
      </c>
      <c r="N24" s="6">
        <f t="shared" si="3"/>
        <v>26.769230769230766</v>
      </c>
    </row>
    <row r="25" spans="1:14" x14ac:dyDescent="0.25">
      <c r="A25" s="12">
        <v>24</v>
      </c>
      <c r="B25" s="3" t="s">
        <v>76</v>
      </c>
      <c r="C25" s="1">
        <v>123</v>
      </c>
      <c r="D25" s="3" t="s">
        <v>26</v>
      </c>
      <c r="E25" s="4">
        <v>10</v>
      </c>
      <c r="F25" s="5">
        <f t="shared" si="4"/>
        <v>8.1300813008130071</v>
      </c>
      <c r="G25" s="4">
        <v>23</v>
      </c>
      <c r="H25" s="6">
        <f t="shared" si="0"/>
        <v>18.699186991869919</v>
      </c>
      <c r="I25" s="12">
        <v>26</v>
      </c>
      <c r="J25" s="6">
        <f t="shared" si="1"/>
        <v>21.138211382113823</v>
      </c>
      <c r="K25" s="19">
        <v>43</v>
      </c>
      <c r="L25" s="6">
        <f t="shared" si="2"/>
        <v>34.959349593495936</v>
      </c>
      <c r="M25" s="12">
        <v>64</v>
      </c>
      <c r="N25" s="6">
        <f t="shared" si="3"/>
        <v>52.032520325203258</v>
      </c>
    </row>
    <row r="26" spans="1:14" x14ac:dyDescent="0.25">
      <c r="A26" s="12">
        <v>25</v>
      </c>
      <c r="B26" s="3" t="s">
        <v>77</v>
      </c>
      <c r="C26" s="1">
        <v>210</v>
      </c>
      <c r="D26" s="3" t="s">
        <v>27</v>
      </c>
      <c r="E26" s="4">
        <v>58</v>
      </c>
      <c r="F26" s="5">
        <f t="shared" si="4"/>
        <v>27.61904761904762</v>
      </c>
      <c r="G26" s="4">
        <v>62</v>
      </c>
      <c r="H26" s="6">
        <f t="shared" si="0"/>
        <v>29.523809523809526</v>
      </c>
      <c r="I26" s="12">
        <v>81</v>
      </c>
      <c r="J26" s="6">
        <f t="shared" si="1"/>
        <v>38.571428571428577</v>
      </c>
      <c r="K26" s="19">
        <v>103</v>
      </c>
      <c r="L26" s="6">
        <f t="shared" si="2"/>
        <v>49.047619047619044</v>
      </c>
      <c r="M26" s="12">
        <v>105</v>
      </c>
      <c r="N26" s="6">
        <f t="shared" si="3"/>
        <v>50</v>
      </c>
    </row>
    <row r="27" spans="1:14" x14ac:dyDescent="0.25">
      <c r="A27" s="12">
        <v>26</v>
      </c>
      <c r="B27" s="3" t="s">
        <v>78</v>
      </c>
      <c r="C27" s="1">
        <v>134</v>
      </c>
      <c r="D27" s="3" t="s">
        <v>28</v>
      </c>
      <c r="E27" s="4">
        <v>34</v>
      </c>
      <c r="F27" s="5">
        <f t="shared" si="4"/>
        <v>25.373134328358208</v>
      </c>
      <c r="G27" s="4">
        <v>36</v>
      </c>
      <c r="H27" s="6">
        <f t="shared" si="0"/>
        <v>26.865671641791046</v>
      </c>
      <c r="I27" s="12">
        <v>38</v>
      </c>
      <c r="J27" s="6">
        <f t="shared" si="1"/>
        <v>28.35820895522388</v>
      </c>
      <c r="K27" s="19">
        <v>39</v>
      </c>
      <c r="L27" s="6">
        <f t="shared" si="2"/>
        <v>29.1044776119403</v>
      </c>
      <c r="M27" s="12">
        <v>40</v>
      </c>
      <c r="N27" s="6">
        <f t="shared" si="3"/>
        <v>29.850746268656714</v>
      </c>
    </row>
    <row r="28" spans="1:14" x14ac:dyDescent="0.25">
      <c r="A28" s="12">
        <v>27</v>
      </c>
      <c r="B28" s="3" t="s">
        <v>79</v>
      </c>
      <c r="C28" s="1">
        <v>892</v>
      </c>
      <c r="D28" s="3" t="s">
        <v>29</v>
      </c>
      <c r="E28" s="4">
        <v>50</v>
      </c>
      <c r="F28" s="5">
        <f t="shared" si="4"/>
        <v>5.6053811659192831</v>
      </c>
      <c r="G28" s="4">
        <v>66</v>
      </c>
      <c r="H28" s="6">
        <f t="shared" si="0"/>
        <v>7.3991031390134534</v>
      </c>
      <c r="I28" s="12">
        <v>70</v>
      </c>
      <c r="J28" s="6">
        <f t="shared" si="1"/>
        <v>7.8475336322869964</v>
      </c>
      <c r="K28" s="19">
        <v>71</v>
      </c>
      <c r="L28" s="6">
        <f t="shared" si="2"/>
        <v>7.9596412556053808</v>
      </c>
      <c r="M28" s="12">
        <v>72</v>
      </c>
      <c r="N28" s="6">
        <f t="shared" si="3"/>
        <v>8.071748878923767</v>
      </c>
    </row>
    <row r="29" spans="1:14" x14ac:dyDescent="0.25">
      <c r="A29" s="12">
        <v>28</v>
      </c>
      <c r="B29" s="3" t="s">
        <v>80</v>
      </c>
      <c r="C29" s="1">
        <v>182</v>
      </c>
      <c r="D29" s="3" t="s">
        <v>30</v>
      </c>
      <c r="E29" s="4">
        <v>32</v>
      </c>
      <c r="F29" s="5">
        <f t="shared" si="4"/>
        <v>17.582417582417584</v>
      </c>
      <c r="G29" s="4">
        <v>53</v>
      </c>
      <c r="H29" s="6">
        <f t="shared" si="0"/>
        <v>29.120879120879124</v>
      </c>
      <c r="I29" s="12">
        <v>63</v>
      </c>
      <c r="J29" s="6">
        <f t="shared" si="1"/>
        <v>34.615384615384613</v>
      </c>
      <c r="K29" s="19">
        <v>68</v>
      </c>
      <c r="L29" s="6">
        <f t="shared" si="2"/>
        <v>37.362637362637365</v>
      </c>
      <c r="M29" s="12">
        <v>68</v>
      </c>
      <c r="N29" s="6">
        <f t="shared" si="3"/>
        <v>37.362637362637365</v>
      </c>
    </row>
    <row r="30" spans="1:14" x14ac:dyDescent="0.25">
      <c r="A30" s="12">
        <v>29</v>
      </c>
      <c r="B30" s="3" t="s">
        <v>81</v>
      </c>
      <c r="C30" s="1">
        <v>305</v>
      </c>
      <c r="D30" s="3" t="s">
        <v>31</v>
      </c>
      <c r="E30" s="4">
        <v>53</v>
      </c>
      <c r="F30" s="5">
        <f t="shared" si="4"/>
        <v>17.377049180327869</v>
      </c>
      <c r="G30" s="4">
        <v>60</v>
      </c>
      <c r="H30" s="6">
        <f t="shared" si="0"/>
        <v>19.672131147540984</v>
      </c>
      <c r="I30" s="12">
        <v>61</v>
      </c>
      <c r="J30" s="6">
        <f t="shared" si="1"/>
        <v>20</v>
      </c>
      <c r="K30" s="19">
        <v>62</v>
      </c>
      <c r="L30" s="6">
        <f t="shared" si="2"/>
        <v>20.327868852459016</v>
      </c>
      <c r="M30" s="12">
        <v>62</v>
      </c>
      <c r="N30" s="6">
        <f t="shared" si="3"/>
        <v>20.327868852459016</v>
      </c>
    </row>
    <row r="31" spans="1:14" x14ac:dyDescent="0.25">
      <c r="A31" s="12">
        <v>30</v>
      </c>
      <c r="B31" s="3" t="s">
        <v>82</v>
      </c>
      <c r="C31" s="1">
        <v>250</v>
      </c>
      <c r="D31" s="3" t="s">
        <v>32</v>
      </c>
      <c r="E31" s="4">
        <v>37</v>
      </c>
      <c r="F31" s="5">
        <f t="shared" si="4"/>
        <v>14.799999999999999</v>
      </c>
      <c r="G31" s="4">
        <v>63</v>
      </c>
      <c r="H31" s="6">
        <f t="shared" si="0"/>
        <v>25.2</v>
      </c>
      <c r="I31" s="12">
        <v>73</v>
      </c>
      <c r="J31" s="6">
        <f t="shared" si="1"/>
        <v>29.2</v>
      </c>
      <c r="K31" s="19">
        <v>115</v>
      </c>
      <c r="L31" s="6">
        <f t="shared" si="2"/>
        <v>46</v>
      </c>
      <c r="M31" s="12">
        <v>140</v>
      </c>
      <c r="N31" s="6">
        <f t="shared" si="3"/>
        <v>56.000000000000007</v>
      </c>
    </row>
    <row r="32" spans="1:14" x14ac:dyDescent="0.25">
      <c r="A32" s="12">
        <v>31</v>
      </c>
      <c r="B32" s="3" t="s">
        <v>83</v>
      </c>
      <c r="C32" s="1">
        <v>230</v>
      </c>
      <c r="D32" s="3" t="s">
        <v>33</v>
      </c>
      <c r="E32" s="4">
        <v>95</v>
      </c>
      <c r="F32" s="5">
        <f t="shared" si="4"/>
        <v>41.304347826086953</v>
      </c>
      <c r="G32" s="4">
        <v>97</v>
      </c>
      <c r="H32" s="6">
        <f t="shared" si="0"/>
        <v>42.173913043478265</v>
      </c>
      <c r="I32" s="12">
        <v>97</v>
      </c>
      <c r="J32" s="6">
        <f t="shared" si="1"/>
        <v>42.173913043478265</v>
      </c>
      <c r="K32" s="19">
        <v>100</v>
      </c>
      <c r="L32" s="6">
        <f t="shared" si="2"/>
        <v>43.478260869565219</v>
      </c>
      <c r="M32" s="12">
        <v>100</v>
      </c>
      <c r="N32" s="6">
        <f t="shared" si="3"/>
        <v>43.478260869565219</v>
      </c>
    </row>
    <row r="33" spans="1:14" x14ac:dyDescent="0.25">
      <c r="A33" s="12">
        <v>32</v>
      </c>
      <c r="B33" s="3" t="s">
        <v>84</v>
      </c>
      <c r="C33" s="1">
        <v>320</v>
      </c>
      <c r="D33" s="3" t="s">
        <v>34</v>
      </c>
      <c r="E33" s="4">
        <v>6</v>
      </c>
      <c r="F33" s="5">
        <f t="shared" si="4"/>
        <v>1.875</v>
      </c>
      <c r="G33" s="4">
        <v>7</v>
      </c>
      <c r="H33" s="6">
        <f t="shared" si="0"/>
        <v>2.1875</v>
      </c>
      <c r="I33" s="12">
        <v>41</v>
      </c>
      <c r="J33" s="6">
        <f t="shared" si="1"/>
        <v>12.812499999999998</v>
      </c>
      <c r="K33" s="19">
        <v>45</v>
      </c>
      <c r="L33" s="6">
        <f t="shared" si="2"/>
        <v>14.0625</v>
      </c>
      <c r="M33" s="12">
        <v>46</v>
      </c>
      <c r="N33" s="6">
        <f t="shared" si="3"/>
        <v>14.374999999999998</v>
      </c>
    </row>
    <row r="34" spans="1:14" x14ac:dyDescent="0.25">
      <c r="A34" s="12">
        <v>33</v>
      </c>
      <c r="B34" s="3" t="s">
        <v>85</v>
      </c>
      <c r="C34" s="1">
        <v>145</v>
      </c>
      <c r="D34" s="3" t="s">
        <v>35</v>
      </c>
      <c r="E34" s="4">
        <v>63</v>
      </c>
      <c r="F34" s="5">
        <f t="shared" si="4"/>
        <v>43.448275862068961</v>
      </c>
      <c r="G34" s="4">
        <v>73</v>
      </c>
      <c r="H34" s="6">
        <f t="shared" si="0"/>
        <v>50.344827586206897</v>
      </c>
      <c r="I34" s="12">
        <v>75</v>
      </c>
      <c r="J34" s="6">
        <f t="shared" si="1"/>
        <v>51.724137931034484</v>
      </c>
      <c r="K34" s="19">
        <v>75</v>
      </c>
      <c r="L34" s="6">
        <f t="shared" si="2"/>
        <v>51.724137931034484</v>
      </c>
      <c r="M34" s="12">
        <v>75</v>
      </c>
      <c r="N34" s="6">
        <f t="shared" si="3"/>
        <v>51.724137931034484</v>
      </c>
    </row>
    <row r="35" spans="1:14" x14ac:dyDescent="0.25">
      <c r="A35" s="12">
        <v>34</v>
      </c>
      <c r="B35" s="3" t="s">
        <v>86</v>
      </c>
      <c r="C35" s="1">
        <v>251</v>
      </c>
      <c r="D35" s="3" t="s">
        <v>36</v>
      </c>
      <c r="E35" s="4">
        <v>41</v>
      </c>
      <c r="F35" s="5">
        <f t="shared" si="4"/>
        <v>16.334661354581673</v>
      </c>
      <c r="G35" s="4">
        <v>45</v>
      </c>
      <c r="H35" s="6">
        <f t="shared" si="0"/>
        <v>17.928286852589643</v>
      </c>
      <c r="I35" s="12">
        <v>49</v>
      </c>
      <c r="J35" s="6">
        <f t="shared" si="1"/>
        <v>19.52191235059761</v>
      </c>
      <c r="K35" s="19">
        <v>49</v>
      </c>
      <c r="L35" s="6">
        <f t="shared" si="2"/>
        <v>19.52191235059761</v>
      </c>
      <c r="M35" s="12">
        <v>50</v>
      </c>
      <c r="N35" s="6">
        <f t="shared" si="3"/>
        <v>19.920318725099602</v>
      </c>
    </row>
    <row r="36" spans="1:14" x14ac:dyDescent="0.25">
      <c r="A36" s="12">
        <v>35</v>
      </c>
      <c r="B36" s="3" t="s">
        <v>87</v>
      </c>
      <c r="C36" s="1">
        <v>8</v>
      </c>
      <c r="D36" s="3" t="s">
        <v>37</v>
      </c>
      <c r="E36" s="4">
        <v>0</v>
      </c>
      <c r="F36" s="5">
        <f t="shared" si="4"/>
        <v>0</v>
      </c>
      <c r="G36" s="4">
        <v>1</v>
      </c>
      <c r="H36" s="6">
        <f t="shared" si="0"/>
        <v>12.5</v>
      </c>
      <c r="I36" s="12">
        <v>1</v>
      </c>
      <c r="J36" s="6">
        <f t="shared" si="1"/>
        <v>12.5</v>
      </c>
      <c r="K36" s="19">
        <v>1</v>
      </c>
      <c r="L36" s="6">
        <f t="shared" si="2"/>
        <v>12.5</v>
      </c>
      <c r="M36" s="12">
        <v>1</v>
      </c>
      <c r="N36" s="6">
        <f t="shared" si="3"/>
        <v>12.5</v>
      </c>
    </row>
    <row r="37" spans="1:14" x14ac:dyDescent="0.25">
      <c r="A37" s="12">
        <v>36</v>
      </c>
      <c r="B37" s="3" t="s">
        <v>88</v>
      </c>
      <c r="C37" s="1">
        <v>267</v>
      </c>
      <c r="D37" s="3" t="s">
        <v>38</v>
      </c>
      <c r="E37" s="4">
        <v>103</v>
      </c>
      <c r="F37" s="5">
        <f t="shared" si="4"/>
        <v>38.576779026217231</v>
      </c>
      <c r="G37" s="4">
        <v>119</v>
      </c>
      <c r="H37" s="6">
        <f t="shared" si="0"/>
        <v>44.569288389513105</v>
      </c>
      <c r="I37" s="12">
        <v>120</v>
      </c>
      <c r="J37" s="6">
        <f t="shared" si="1"/>
        <v>44.943820224719097</v>
      </c>
      <c r="K37" s="19">
        <v>123</v>
      </c>
      <c r="L37" s="6">
        <f t="shared" si="2"/>
        <v>46.067415730337082</v>
      </c>
      <c r="M37" s="12">
        <v>125</v>
      </c>
      <c r="N37" s="6">
        <f t="shared" si="3"/>
        <v>46.81647940074906</v>
      </c>
    </row>
    <row r="38" spans="1:14" x14ac:dyDescent="0.25">
      <c r="A38" s="12">
        <v>37</v>
      </c>
      <c r="B38" s="3" t="s">
        <v>89</v>
      </c>
      <c r="C38" s="1">
        <v>396</v>
      </c>
      <c r="D38" s="3" t="s">
        <v>39</v>
      </c>
      <c r="E38" s="4">
        <v>92</v>
      </c>
      <c r="F38" s="5">
        <f t="shared" si="4"/>
        <v>23.232323232323232</v>
      </c>
      <c r="G38" s="4">
        <v>105</v>
      </c>
      <c r="H38" s="6">
        <f t="shared" si="0"/>
        <v>26.515151515151516</v>
      </c>
      <c r="I38" s="12">
        <v>105</v>
      </c>
      <c r="J38" s="6">
        <f t="shared" si="1"/>
        <v>26.515151515151516</v>
      </c>
      <c r="K38" s="19">
        <v>110</v>
      </c>
      <c r="L38" s="6">
        <f t="shared" si="2"/>
        <v>27.777777777777779</v>
      </c>
      <c r="M38" s="12">
        <v>110</v>
      </c>
      <c r="N38" s="6">
        <f t="shared" si="3"/>
        <v>27.777777777777779</v>
      </c>
    </row>
    <row r="39" spans="1:14" x14ac:dyDescent="0.25">
      <c r="A39" s="12">
        <v>38</v>
      </c>
      <c r="B39" s="3" t="s">
        <v>90</v>
      </c>
      <c r="C39" s="1">
        <v>181</v>
      </c>
      <c r="D39" s="3" t="s">
        <v>40</v>
      </c>
      <c r="E39" s="4">
        <v>56</v>
      </c>
      <c r="F39" s="5">
        <f t="shared" si="4"/>
        <v>30.939226519337016</v>
      </c>
      <c r="G39" s="4">
        <v>57</v>
      </c>
      <c r="H39" s="6">
        <f t="shared" si="0"/>
        <v>31.491712707182316</v>
      </c>
      <c r="I39" s="12">
        <v>57</v>
      </c>
      <c r="J39" s="6">
        <f t="shared" si="1"/>
        <v>31.491712707182316</v>
      </c>
      <c r="K39" s="19">
        <v>58</v>
      </c>
      <c r="L39" s="6">
        <f t="shared" si="2"/>
        <v>32.044198895027627</v>
      </c>
      <c r="M39" s="12">
        <v>58</v>
      </c>
      <c r="N39" s="6">
        <f t="shared" si="3"/>
        <v>32.044198895027627</v>
      </c>
    </row>
    <row r="40" spans="1:14" ht="15.75" x14ac:dyDescent="0.25">
      <c r="A40" s="7"/>
      <c r="B40" s="7" t="s">
        <v>42</v>
      </c>
      <c r="C40" s="14">
        <f>SUM(C2:C39)</f>
        <v>9233</v>
      </c>
      <c r="D40" s="7">
        <f t="shared" ref="D40:E40" si="5">SUM(D2:D39)</f>
        <v>0</v>
      </c>
      <c r="E40" s="14">
        <f t="shared" si="5"/>
        <v>1661</v>
      </c>
      <c r="F40" s="8">
        <f t="shared" si="4"/>
        <v>17.989819127044299</v>
      </c>
      <c r="G40" s="14">
        <f>SUM(G2:G39)</f>
        <v>2104</v>
      </c>
      <c r="H40" s="9">
        <f>G40/C40*100</f>
        <v>22.787826275316796</v>
      </c>
      <c r="I40" s="15">
        <f>SUM(I2:I39)</f>
        <v>2308</v>
      </c>
      <c r="J40" s="13">
        <f>I40/C40*100</f>
        <v>24.997292321022417</v>
      </c>
      <c r="K40" s="27">
        <f>SUM(K2:K39)</f>
        <v>2550</v>
      </c>
      <c r="L40" s="13">
        <f>K40/C40*100</f>
        <v>27.618325571320263</v>
      </c>
      <c r="M40" s="7">
        <f>SUM(M2:M39)</f>
        <v>2694</v>
      </c>
      <c r="N40" s="28">
        <f>M40/C40*100</f>
        <v>29.177948662406582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B1" workbookViewId="0">
      <selection activeCell="J4" sqref="J4"/>
    </sheetView>
  </sheetViews>
  <sheetFormatPr defaultRowHeight="15" x14ac:dyDescent="0.25"/>
  <cols>
    <col min="1" max="1" width="5.42578125" style="16" bestFit="1" customWidth="1"/>
    <col min="2" max="2" width="22.5703125" style="20" customWidth="1"/>
    <col min="3" max="3" width="15" style="23" hidden="1" customWidth="1"/>
    <col min="4" max="4" width="15.28515625" style="21" hidden="1" customWidth="1"/>
    <col min="5" max="5" width="63.28515625" style="20" hidden="1" customWidth="1"/>
    <col min="6" max="6" width="14.5703125" style="23" bestFit="1" customWidth="1"/>
    <col min="7" max="7" width="9" style="24" hidden="1" customWidth="1"/>
    <col min="8" max="8" width="13.140625" style="20" bestFit="1" customWidth="1"/>
    <col min="9" max="9" width="0" style="20" hidden="1" customWidth="1"/>
    <col min="10" max="10" width="9.140625" style="20"/>
    <col min="11" max="11" width="0" style="20" hidden="1" customWidth="1"/>
    <col min="12" max="12" width="0" style="17" hidden="1" customWidth="1"/>
    <col min="13" max="13" width="0" style="26" hidden="1" customWidth="1"/>
    <col min="14" max="14" width="9.140625" style="16"/>
    <col min="15" max="15" width="0" style="29" hidden="1" customWidth="1"/>
    <col min="16" max="16" width="9.140625" style="16"/>
    <col min="17" max="17" width="0" style="29" hidden="1" customWidth="1"/>
    <col min="18" max="16384" width="9.140625" style="20"/>
  </cols>
  <sheetData>
    <row r="1" spans="1:17" x14ac:dyDescent="0.25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7" s="21" customFormat="1" ht="30" x14ac:dyDescent="0.25">
      <c r="A2" s="1" t="s">
        <v>0</v>
      </c>
      <c r="B2" s="1">
        <v>0</v>
      </c>
      <c r="C2" s="30" t="s">
        <v>41</v>
      </c>
      <c r="D2" s="10" t="s">
        <v>41</v>
      </c>
      <c r="E2" s="1" t="s">
        <v>2</v>
      </c>
      <c r="F2" s="2" t="s">
        <v>43</v>
      </c>
      <c r="G2" s="11" t="s">
        <v>46</v>
      </c>
      <c r="H2" s="10" t="s">
        <v>44</v>
      </c>
      <c r="I2" s="10" t="s">
        <v>45</v>
      </c>
      <c r="J2" s="10" t="s">
        <v>47</v>
      </c>
      <c r="K2" s="10" t="s">
        <v>45</v>
      </c>
      <c r="L2" s="18" t="s">
        <v>48</v>
      </c>
      <c r="M2" s="25" t="s">
        <v>45</v>
      </c>
      <c r="N2" s="18" t="s">
        <v>49</v>
      </c>
      <c r="O2" s="25" t="s">
        <v>45</v>
      </c>
      <c r="P2" s="18" t="s">
        <v>50</v>
      </c>
      <c r="Q2" s="25" t="s">
        <v>45</v>
      </c>
    </row>
    <row r="3" spans="1:17" x14ac:dyDescent="0.25">
      <c r="A3" s="12">
        <v>1</v>
      </c>
      <c r="B3" s="3" t="s">
        <v>53</v>
      </c>
      <c r="C3" s="4">
        <v>45</v>
      </c>
      <c r="D3" s="1">
        <v>44</v>
      </c>
      <c r="E3" s="3" t="s">
        <v>3</v>
      </c>
      <c r="F3" s="4">
        <v>1</v>
      </c>
      <c r="G3" s="5">
        <f>F3/D3*100</f>
        <v>2.2727272727272729</v>
      </c>
      <c r="H3" s="4">
        <v>1</v>
      </c>
      <c r="I3" s="6">
        <f>H3/D3*100</f>
        <v>2.2727272727272729</v>
      </c>
      <c r="J3" s="12">
        <v>1</v>
      </c>
      <c r="K3" s="6">
        <f>J3/D3*100</f>
        <v>2.2727272727272729</v>
      </c>
      <c r="L3" s="19">
        <v>1</v>
      </c>
      <c r="M3" s="6">
        <f>L3/D3*100</f>
        <v>2.2727272727272729</v>
      </c>
      <c r="N3" s="12">
        <v>1</v>
      </c>
      <c r="O3" s="6">
        <f>N3/D3*100</f>
        <v>2.2727272727272729</v>
      </c>
      <c r="P3" s="12">
        <v>1</v>
      </c>
      <c r="Q3" s="6">
        <f>P3/D3*100</f>
        <v>2.2727272727272729</v>
      </c>
    </row>
    <row r="4" spans="1:17" x14ac:dyDescent="0.25">
      <c r="A4" s="12">
        <v>2</v>
      </c>
      <c r="B4" s="3" t="s">
        <v>54</v>
      </c>
      <c r="C4" s="4">
        <v>99</v>
      </c>
      <c r="D4" s="1">
        <v>99</v>
      </c>
      <c r="E4" s="3" t="s">
        <v>4</v>
      </c>
      <c r="F4" s="4">
        <v>24</v>
      </c>
      <c r="G4" s="5">
        <f>F4/D4*100</f>
        <v>24.242424242424242</v>
      </c>
      <c r="H4" s="4">
        <v>30</v>
      </c>
      <c r="I4" s="6">
        <f t="shared" ref="I4:I40" si="0">H4/D4*100</f>
        <v>30.303030303030305</v>
      </c>
      <c r="J4" s="12">
        <v>33</v>
      </c>
      <c r="K4" s="6">
        <f t="shared" ref="K4:K40" si="1">J4/D4*100</f>
        <v>33.333333333333329</v>
      </c>
      <c r="L4" s="19">
        <v>35</v>
      </c>
      <c r="M4" s="6">
        <f t="shared" ref="M4:M40" si="2">L4/D4*100</f>
        <v>35.353535353535356</v>
      </c>
      <c r="N4" s="12">
        <v>35</v>
      </c>
      <c r="O4" s="6">
        <f t="shared" ref="O4:O40" si="3">N4/D4*100</f>
        <v>35.353535353535356</v>
      </c>
      <c r="P4" s="12">
        <v>35</v>
      </c>
      <c r="Q4" s="6">
        <f t="shared" ref="Q4:Q40" si="4">P4/D4*100</f>
        <v>35.353535353535356</v>
      </c>
    </row>
    <row r="5" spans="1:17" x14ac:dyDescent="0.25">
      <c r="A5" s="12">
        <v>3</v>
      </c>
      <c r="B5" s="3" t="s">
        <v>55</v>
      </c>
      <c r="C5" s="4">
        <v>180</v>
      </c>
      <c r="D5" s="1">
        <v>180</v>
      </c>
      <c r="E5" s="3" t="s">
        <v>5</v>
      </c>
      <c r="F5" s="4">
        <v>59</v>
      </c>
      <c r="G5" s="5">
        <f t="shared" ref="G5:G41" si="5">F5/D5*100</f>
        <v>32.777777777777779</v>
      </c>
      <c r="H5" s="4">
        <v>84</v>
      </c>
      <c r="I5" s="6">
        <f t="shared" si="0"/>
        <v>46.666666666666664</v>
      </c>
      <c r="J5" s="12">
        <v>90</v>
      </c>
      <c r="K5" s="6">
        <f t="shared" si="1"/>
        <v>50</v>
      </c>
      <c r="L5" s="19">
        <v>97</v>
      </c>
      <c r="M5" s="6">
        <f t="shared" si="2"/>
        <v>53.888888888888886</v>
      </c>
      <c r="N5" s="12">
        <v>100</v>
      </c>
      <c r="O5" s="6">
        <f t="shared" si="3"/>
        <v>55.555555555555557</v>
      </c>
      <c r="P5" s="12">
        <v>102</v>
      </c>
      <c r="Q5" s="6">
        <f t="shared" si="4"/>
        <v>56.666666666666664</v>
      </c>
    </row>
    <row r="6" spans="1:17" x14ac:dyDescent="0.25">
      <c r="A6" s="12">
        <v>4</v>
      </c>
      <c r="B6" s="3" t="s">
        <v>56</v>
      </c>
      <c r="C6" s="4">
        <v>257</v>
      </c>
      <c r="D6" s="1">
        <v>257</v>
      </c>
      <c r="E6" s="3" t="s">
        <v>6</v>
      </c>
      <c r="F6" s="4">
        <v>50</v>
      </c>
      <c r="G6" s="5">
        <f t="shared" si="5"/>
        <v>19.45525291828794</v>
      </c>
      <c r="H6" s="4">
        <v>57</v>
      </c>
      <c r="I6" s="6">
        <f t="shared" si="0"/>
        <v>22.178988326848248</v>
      </c>
      <c r="J6" s="12">
        <v>58</v>
      </c>
      <c r="K6" s="6">
        <f t="shared" si="1"/>
        <v>22.568093385214009</v>
      </c>
      <c r="L6" s="19">
        <v>58</v>
      </c>
      <c r="M6" s="6">
        <f t="shared" si="2"/>
        <v>22.568093385214009</v>
      </c>
      <c r="N6" s="12">
        <v>64</v>
      </c>
      <c r="O6" s="6">
        <f t="shared" si="3"/>
        <v>24.902723735408561</v>
      </c>
      <c r="P6" s="12">
        <v>68</v>
      </c>
      <c r="Q6" s="6">
        <f t="shared" si="4"/>
        <v>26.459143968871597</v>
      </c>
    </row>
    <row r="7" spans="1:17" x14ac:dyDescent="0.25">
      <c r="A7" s="12">
        <v>5</v>
      </c>
      <c r="B7" s="3" t="s">
        <v>57</v>
      </c>
      <c r="C7" s="4">
        <v>358</v>
      </c>
      <c r="D7" s="1">
        <v>358</v>
      </c>
      <c r="E7" s="3" t="s">
        <v>7</v>
      </c>
      <c r="F7" s="4">
        <v>18</v>
      </c>
      <c r="G7" s="5">
        <f t="shared" si="5"/>
        <v>5.027932960893855</v>
      </c>
      <c r="H7" s="4">
        <v>63</v>
      </c>
      <c r="I7" s="6">
        <f t="shared" si="0"/>
        <v>17.597765363128492</v>
      </c>
      <c r="J7" s="12">
        <v>69</v>
      </c>
      <c r="K7" s="6">
        <f t="shared" si="1"/>
        <v>19.273743016759777</v>
      </c>
      <c r="L7" s="19">
        <v>71</v>
      </c>
      <c r="M7" s="6">
        <f t="shared" si="2"/>
        <v>19.832402234636874</v>
      </c>
      <c r="N7" s="12">
        <v>72</v>
      </c>
      <c r="O7" s="6">
        <f t="shared" si="3"/>
        <v>20.11173184357542</v>
      </c>
      <c r="P7" s="12">
        <v>73</v>
      </c>
      <c r="Q7" s="6">
        <f t="shared" si="4"/>
        <v>20.391061452513966</v>
      </c>
    </row>
    <row r="8" spans="1:17" x14ac:dyDescent="0.25">
      <c r="A8" s="12">
        <v>6</v>
      </c>
      <c r="B8" s="3" t="s">
        <v>58</v>
      </c>
      <c r="C8" s="4">
        <v>217</v>
      </c>
      <c r="D8" s="1">
        <v>218</v>
      </c>
      <c r="E8" s="3" t="s">
        <v>8</v>
      </c>
      <c r="F8" s="4">
        <v>73</v>
      </c>
      <c r="G8" s="5">
        <f t="shared" si="5"/>
        <v>33.486238532110093</v>
      </c>
      <c r="H8" s="4">
        <v>79</v>
      </c>
      <c r="I8" s="6">
        <f t="shared" si="0"/>
        <v>36.238532110091739</v>
      </c>
      <c r="J8" s="12">
        <v>83</v>
      </c>
      <c r="K8" s="6">
        <f t="shared" si="1"/>
        <v>38.073394495412842</v>
      </c>
      <c r="L8" s="19">
        <v>93</v>
      </c>
      <c r="M8" s="6">
        <f t="shared" si="2"/>
        <v>42.660550458715598</v>
      </c>
      <c r="N8" s="12">
        <v>93</v>
      </c>
      <c r="O8" s="6">
        <f t="shared" si="3"/>
        <v>42.660550458715598</v>
      </c>
      <c r="P8" s="12">
        <v>93</v>
      </c>
      <c r="Q8" s="6">
        <f t="shared" si="4"/>
        <v>42.660550458715598</v>
      </c>
    </row>
    <row r="9" spans="1:17" x14ac:dyDescent="0.25">
      <c r="A9" s="12">
        <v>7</v>
      </c>
      <c r="B9" s="3" t="s">
        <v>59</v>
      </c>
      <c r="C9" s="4">
        <v>247</v>
      </c>
      <c r="D9" s="1">
        <v>247</v>
      </c>
      <c r="E9" s="3" t="s">
        <v>9</v>
      </c>
      <c r="F9" s="4">
        <v>75</v>
      </c>
      <c r="G9" s="5">
        <f t="shared" si="5"/>
        <v>30.364372469635626</v>
      </c>
      <c r="H9" s="4">
        <v>129</v>
      </c>
      <c r="I9" s="6">
        <f t="shared" si="0"/>
        <v>52.226720647773284</v>
      </c>
      <c r="J9" s="12">
        <v>141</v>
      </c>
      <c r="K9" s="6">
        <f t="shared" si="1"/>
        <v>57.085020242914972</v>
      </c>
      <c r="L9" s="19">
        <v>160</v>
      </c>
      <c r="M9" s="6">
        <f t="shared" si="2"/>
        <v>64.777327935222672</v>
      </c>
      <c r="N9" s="12">
        <v>162</v>
      </c>
      <c r="O9" s="6">
        <f t="shared" si="3"/>
        <v>65.587044534412954</v>
      </c>
      <c r="P9" s="12">
        <v>164</v>
      </c>
      <c r="Q9" s="6">
        <f t="shared" si="4"/>
        <v>66.396761133603249</v>
      </c>
    </row>
    <row r="10" spans="1:17" x14ac:dyDescent="0.25">
      <c r="A10" s="12">
        <v>8</v>
      </c>
      <c r="B10" s="3" t="s">
        <v>60</v>
      </c>
      <c r="C10" s="4">
        <v>287</v>
      </c>
      <c r="D10" s="1">
        <v>288</v>
      </c>
      <c r="E10" s="3" t="s">
        <v>10</v>
      </c>
      <c r="F10" s="4">
        <v>6</v>
      </c>
      <c r="G10" s="5">
        <f t="shared" si="5"/>
        <v>2.083333333333333</v>
      </c>
      <c r="H10" s="4">
        <v>29</v>
      </c>
      <c r="I10" s="6">
        <f t="shared" si="0"/>
        <v>10.069444444444445</v>
      </c>
      <c r="J10" s="12">
        <v>65</v>
      </c>
      <c r="K10" s="6">
        <f t="shared" si="1"/>
        <v>22.569444444444446</v>
      </c>
      <c r="L10" s="19">
        <v>83</v>
      </c>
      <c r="M10" s="6">
        <f t="shared" si="2"/>
        <v>28.819444444444443</v>
      </c>
      <c r="N10" s="12">
        <v>90</v>
      </c>
      <c r="O10" s="6">
        <f t="shared" si="3"/>
        <v>31.25</v>
      </c>
      <c r="P10" s="12">
        <v>92</v>
      </c>
      <c r="Q10" s="6">
        <f t="shared" si="4"/>
        <v>31.944444444444443</v>
      </c>
    </row>
    <row r="11" spans="1:17" x14ac:dyDescent="0.25">
      <c r="A11" s="12">
        <v>9</v>
      </c>
      <c r="B11" s="3" t="s">
        <v>61</v>
      </c>
      <c r="C11" s="4">
        <v>286</v>
      </c>
      <c r="D11" s="1">
        <v>289</v>
      </c>
      <c r="E11" s="3" t="s">
        <v>11</v>
      </c>
      <c r="F11" s="4">
        <v>5</v>
      </c>
      <c r="G11" s="5">
        <f t="shared" si="5"/>
        <v>1.7301038062283738</v>
      </c>
      <c r="H11" s="4">
        <v>7</v>
      </c>
      <c r="I11" s="6">
        <f t="shared" si="0"/>
        <v>2.422145328719723</v>
      </c>
      <c r="J11" s="12">
        <v>9</v>
      </c>
      <c r="K11" s="6">
        <f t="shared" si="1"/>
        <v>3.1141868512110724</v>
      </c>
      <c r="L11" s="19">
        <v>20</v>
      </c>
      <c r="M11" s="6">
        <f t="shared" si="2"/>
        <v>6.9204152249134951</v>
      </c>
      <c r="N11" s="12">
        <v>36</v>
      </c>
      <c r="O11" s="6">
        <f t="shared" si="3"/>
        <v>12.45674740484429</v>
      </c>
      <c r="P11" s="12">
        <v>50</v>
      </c>
      <c r="Q11" s="6">
        <f t="shared" si="4"/>
        <v>17.301038062283737</v>
      </c>
    </row>
    <row r="12" spans="1:17" x14ac:dyDescent="0.25">
      <c r="A12" s="12">
        <v>10</v>
      </c>
      <c r="B12" s="3" t="s">
        <v>62</v>
      </c>
      <c r="C12" s="4">
        <v>197</v>
      </c>
      <c r="D12" s="1">
        <v>198</v>
      </c>
      <c r="E12" s="3" t="s">
        <v>12</v>
      </c>
      <c r="F12" s="4">
        <v>20</v>
      </c>
      <c r="G12" s="5">
        <f t="shared" si="5"/>
        <v>10.1010101010101</v>
      </c>
      <c r="H12" s="4">
        <v>36</v>
      </c>
      <c r="I12" s="6">
        <f t="shared" si="0"/>
        <v>18.181818181818183</v>
      </c>
      <c r="J12" s="12">
        <v>37</v>
      </c>
      <c r="K12" s="6">
        <f t="shared" si="1"/>
        <v>18.686868686868689</v>
      </c>
      <c r="L12" s="19">
        <v>38</v>
      </c>
      <c r="M12" s="6">
        <f t="shared" si="2"/>
        <v>19.19191919191919</v>
      </c>
      <c r="N12" s="12">
        <v>38</v>
      </c>
      <c r="O12" s="6">
        <f t="shared" si="3"/>
        <v>19.19191919191919</v>
      </c>
      <c r="P12" s="12">
        <v>38</v>
      </c>
      <c r="Q12" s="6">
        <f t="shared" si="4"/>
        <v>19.19191919191919</v>
      </c>
    </row>
    <row r="13" spans="1:17" x14ac:dyDescent="0.25">
      <c r="A13" s="12">
        <v>11</v>
      </c>
      <c r="B13" s="3" t="s">
        <v>63</v>
      </c>
      <c r="C13" s="4">
        <v>467</v>
      </c>
      <c r="D13" s="1">
        <v>467</v>
      </c>
      <c r="E13" s="3" t="s">
        <v>13</v>
      </c>
      <c r="F13" s="4">
        <v>11</v>
      </c>
      <c r="G13" s="5">
        <f t="shared" si="5"/>
        <v>2.3554603854389722</v>
      </c>
      <c r="H13" s="4">
        <v>20</v>
      </c>
      <c r="I13" s="6">
        <f t="shared" si="0"/>
        <v>4.2826552462526761</v>
      </c>
      <c r="J13" s="12">
        <v>20</v>
      </c>
      <c r="K13" s="6">
        <f t="shared" si="1"/>
        <v>4.2826552462526761</v>
      </c>
      <c r="L13" s="19">
        <v>28</v>
      </c>
      <c r="M13" s="6">
        <f t="shared" si="2"/>
        <v>5.9957173447537473</v>
      </c>
      <c r="N13" s="12">
        <v>32</v>
      </c>
      <c r="O13" s="6">
        <f t="shared" si="3"/>
        <v>6.8522483940042829</v>
      </c>
      <c r="P13" s="12">
        <v>35</v>
      </c>
      <c r="Q13" s="6">
        <f t="shared" si="4"/>
        <v>7.4946466809421839</v>
      </c>
    </row>
    <row r="14" spans="1:17" x14ac:dyDescent="0.25">
      <c r="A14" s="12">
        <v>12</v>
      </c>
      <c r="B14" s="3" t="s">
        <v>64</v>
      </c>
      <c r="C14" s="4">
        <v>274</v>
      </c>
      <c r="D14" s="1">
        <v>273</v>
      </c>
      <c r="E14" s="3" t="s">
        <v>14</v>
      </c>
      <c r="F14" s="4">
        <v>68</v>
      </c>
      <c r="G14" s="5">
        <f t="shared" si="5"/>
        <v>24.908424908424909</v>
      </c>
      <c r="H14" s="4">
        <v>78</v>
      </c>
      <c r="I14" s="6">
        <f t="shared" si="0"/>
        <v>28.571428571428569</v>
      </c>
      <c r="J14" s="12">
        <v>84</v>
      </c>
      <c r="K14" s="6">
        <f t="shared" si="1"/>
        <v>30.76923076923077</v>
      </c>
      <c r="L14" s="19">
        <v>84</v>
      </c>
      <c r="M14" s="6">
        <f t="shared" si="2"/>
        <v>30.76923076923077</v>
      </c>
      <c r="N14" s="12">
        <v>84</v>
      </c>
      <c r="O14" s="6">
        <f t="shared" si="3"/>
        <v>30.76923076923077</v>
      </c>
      <c r="P14" s="12">
        <v>85</v>
      </c>
      <c r="Q14" s="6">
        <f t="shared" si="4"/>
        <v>31.135531135531135</v>
      </c>
    </row>
    <row r="15" spans="1:17" x14ac:dyDescent="0.25">
      <c r="A15" s="12">
        <v>13</v>
      </c>
      <c r="B15" s="3" t="s">
        <v>65</v>
      </c>
      <c r="C15" s="4">
        <v>46</v>
      </c>
      <c r="D15" s="1">
        <v>46</v>
      </c>
      <c r="E15" s="3" t="s">
        <v>15</v>
      </c>
      <c r="F15" s="4">
        <v>6</v>
      </c>
      <c r="G15" s="5">
        <f t="shared" si="5"/>
        <v>13.043478260869565</v>
      </c>
      <c r="H15" s="4">
        <v>6</v>
      </c>
      <c r="I15" s="6">
        <f t="shared" si="0"/>
        <v>13.043478260869565</v>
      </c>
      <c r="J15" s="12">
        <v>8</v>
      </c>
      <c r="K15" s="6">
        <f t="shared" si="1"/>
        <v>17.391304347826086</v>
      </c>
      <c r="L15" s="19">
        <v>8</v>
      </c>
      <c r="M15" s="6">
        <f t="shared" si="2"/>
        <v>17.391304347826086</v>
      </c>
      <c r="N15" s="12">
        <v>9</v>
      </c>
      <c r="O15" s="6">
        <f t="shared" si="3"/>
        <v>19.565217391304348</v>
      </c>
      <c r="P15" s="12">
        <v>9</v>
      </c>
      <c r="Q15" s="6">
        <f t="shared" si="4"/>
        <v>19.565217391304348</v>
      </c>
    </row>
    <row r="16" spans="1:17" x14ac:dyDescent="0.25">
      <c r="A16" s="12">
        <v>14</v>
      </c>
      <c r="B16" s="3" t="s">
        <v>66</v>
      </c>
      <c r="C16" s="4">
        <v>325</v>
      </c>
      <c r="D16" s="1">
        <v>324</v>
      </c>
      <c r="E16" s="3" t="s">
        <v>16</v>
      </c>
      <c r="F16" s="4">
        <v>112</v>
      </c>
      <c r="G16" s="5">
        <f t="shared" si="5"/>
        <v>34.567901234567898</v>
      </c>
      <c r="H16" s="4">
        <v>123</v>
      </c>
      <c r="I16" s="6">
        <f t="shared" si="0"/>
        <v>37.962962962962962</v>
      </c>
      <c r="J16" s="12">
        <v>127</v>
      </c>
      <c r="K16" s="6">
        <f t="shared" si="1"/>
        <v>39.197530864197532</v>
      </c>
      <c r="L16" s="19">
        <v>134</v>
      </c>
      <c r="M16" s="6">
        <f t="shared" si="2"/>
        <v>41.358024691358025</v>
      </c>
      <c r="N16" s="12">
        <v>134</v>
      </c>
      <c r="O16" s="6">
        <f t="shared" si="3"/>
        <v>41.358024691358025</v>
      </c>
      <c r="P16" s="12">
        <v>140</v>
      </c>
      <c r="Q16" s="6">
        <f t="shared" si="4"/>
        <v>43.209876543209873</v>
      </c>
    </row>
    <row r="17" spans="1:17" x14ac:dyDescent="0.25">
      <c r="A17" s="12">
        <v>15</v>
      </c>
      <c r="B17" s="3" t="s">
        <v>67</v>
      </c>
      <c r="C17" s="4">
        <v>239</v>
      </c>
      <c r="D17" s="1">
        <v>237</v>
      </c>
      <c r="E17" s="3" t="s">
        <v>17</v>
      </c>
      <c r="F17" s="4">
        <v>25</v>
      </c>
      <c r="G17" s="5">
        <f t="shared" si="5"/>
        <v>10.548523206751055</v>
      </c>
      <c r="H17" s="4">
        <v>47</v>
      </c>
      <c r="I17" s="6">
        <f t="shared" si="0"/>
        <v>19.831223628691983</v>
      </c>
      <c r="J17" s="12">
        <v>59</v>
      </c>
      <c r="K17" s="6">
        <f t="shared" si="1"/>
        <v>24.894514767932492</v>
      </c>
      <c r="L17" s="19">
        <v>77</v>
      </c>
      <c r="M17" s="6">
        <f t="shared" si="2"/>
        <v>32.489451476793249</v>
      </c>
      <c r="N17" s="12">
        <v>85</v>
      </c>
      <c r="O17" s="6">
        <f t="shared" si="3"/>
        <v>35.864978902953588</v>
      </c>
      <c r="P17" s="12">
        <v>98</v>
      </c>
      <c r="Q17" s="6">
        <f t="shared" si="4"/>
        <v>41.350210970464133</v>
      </c>
    </row>
    <row r="18" spans="1:17" x14ac:dyDescent="0.25">
      <c r="A18" s="12">
        <v>16</v>
      </c>
      <c r="B18" s="3" t="s">
        <v>68</v>
      </c>
      <c r="C18" s="4">
        <v>267</v>
      </c>
      <c r="D18" s="1">
        <v>267</v>
      </c>
      <c r="E18" s="3" t="s">
        <v>18</v>
      </c>
      <c r="F18" s="4">
        <v>64</v>
      </c>
      <c r="G18" s="5">
        <f t="shared" si="5"/>
        <v>23.970037453183522</v>
      </c>
      <c r="H18" s="4">
        <v>72</v>
      </c>
      <c r="I18" s="6">
        <f t="shared" si="0"/>
        <v>26.966292134831459</v>
      </c>
      <c r="J18" s="12">
        <v>75</v>
      </c>
      <c r="K18" s="6">
        <f t="shared" si="1"/>
        <v>28.08988764044944</v>
      </c>
      <c r="L18" s="19">
        <v>75</v>
      </c>
      <c r="M18" s="6">
        <f t="shared" si="2"/>
        <v>28.08988764044944</v>
      </c>
      <c r="N18" s="12">
        <v>75</v>
      </c>
      <c r="O18" s="6">
        <f t="shared" si="3"/>
        <v>28.08988764044944</v>
      </c>
      <c r="P18" s="12">
        <v>75</v>
      </c>
      <c r="Q18" s="6">
        <f t="shared" si="4"/>
        <v>28.08988764044944</v>
      </c>
    </row>
    <row r="19" spans="1:17" x14ac:dyDescent="0.25">
      <c r="A19" s="12">
        <v>17</v>
      </c>
      <c r="B19" s="3" t="s">
        <v>69</v>
      </c>
      <c r="C19" s="4">
        <v>206</v>
      </c>
      <c r="D19" s="1">
        <v>206</v>
      </c>
      <c r="E19" s="3" t="s">
        <v>19</v>
      </c>
      <c r="F19" s="4">
        <v>75</v>
      </c>
      <c r="G19" s="5">
        <f t="shared" si="5"/>
        <v>36.407766990291265</v>
      </c>
      <c r="H19" s="4">
        <v>81</v>
      </c>
      <c r="I19" s="6">
        <f t="shared" si="0"/>
        <v>39.320388349514559</v>
      </c>
      <c r="J19" s="12">
        <v>82</v>
      </c>
      <c r="K19" s="6">
        <f t="shared" si="1"/>
        <v>39.805825242718448</v>
      </c>
      <c r="L19" s="19">
        <v>84</v>
      </c>
      <c r="M19" s="6">
        <f t="shared" si="2"/>
        <v>40.776699029126213</v>
      </c>
      <c r="N19" s="12">
        <v>85</v>
      </c>
      <c r="O19" s="6">
        <f t="shared" si="3"/>
        <v>41.262135922330096</v>
      </c>
      <c r="P19" s="12">
        <v>85</v>
      </c>
      <c r="Q19" s="6">
        <f t="shared" si="4"/>
        <v>41.262135922330096</v>
      </c>
    </row>
    <row r="20" spans="1:17" x14ac:dyDescent="0.25">
      <c r="A20" s="12">
        <v>18</v>
      </c>
      <c r="B20" s="3" t="s">
        <v>70</v>
      </c>
      <c r="C20" s="4">
        <v>83</v>
      </c>
      <c r="D20" s="1">
        <v>84</v>
      </c>
      <c r="E20" s="3" t="s">
        <v>20</v>
      </c>
      <c r="F20" s="4">
        <v>11</v>
      </c>
      <c r="G20" s="5">
        <f t="shared" si="5"/>
        <v>13.095238095238097</v>
      </c>
      <c r="H20" s="4">
        <v>14</v>
      </c>
      <c r="I20" s="6">
        <f t="shared" si="0"/>
        <v>16.666666666666664</v>
      </c>
      <c r="J20" s="12">
        <v>16</v>
      </c>
      <c r="K20" s="6">
        <f t="shared" si="1"/>
        <v>19.047619047619047</v>
      </c>
      <c r="L20" s="19">
        <v>16</v>
      </c>
      <c r="M20" s="6">
        <f t="shared" si="2"/>
        <v>19.047619047619047</v>
      </c>
      <c r="N20" s="12">
        <v>16</v>
      </c>
      <c r="O20" s="6">
        <f t="shared" si="3"/>
        <v>19.047619047619047</v>
      </c>
      <c r="P20" s="12">
        <v>16</v>
      </c>
      <c r="Q20" s="6">
        <f t="shared" si="4"/>
        <v>19.047619047619047</v>
      </c>
    </row>
    <row r="21" spans="1:17" x14ac:dyDescent="0.25">
      <c r="A21" s="12">
        <v>19</v>
      </c>
      <c r="B21" s="3" t="s">
        <v>71</v>
      </c>
      <c r="C21" s="4">
        <v>150</v>
      </c>
      <c r="D21" s="1">
        <v>149</v>
      </c>
      <c r="E21" s="3" t="s">
        <v>21</v>
      </c>
      <c r="F21" s="4">
        <v>24</v>
      </c>
      <c r="G21" s="5">
        <f t="shared" si="5"/>
        <v>16.107382550335569</v>
      </c>
      <c r="H21" s="4">
        <v>38</v>
      </c>
      <c r="I21" s="6">
        <f t="shared" si="0"/>
        <v>25.503355704697988</v>
      </c>
      <c r="J21" s="12">
        <v>39</v>
      </c>
      <c r="K21" s="6">
        <f t="shared" si="1"/>
        <v>26.174496644295303</v>
      </c>
      <c r="L21" s="19">
        <v>40</v>
      </c>
      <c r="M21" s="6">
        <f t="shared" si="2"/>
        <v>26.845637583892618</v>
      </c>
      <c r="N21" s="12">
        <v>40</v>
      </c>
      <c r="O21" s="6">
        <f t="shared" si="3"/>
        <v>26.845637583892618</v>
      </c>
      <c r="P21" s="12">
        <v>42</v>
      </c>
      <c r="Q21" s="6">
        <f t="shared" si="4"/>
        <v>28.187919463087248</v>
      </c>
    </row>
    <row r="22" spans="1:17" x14ac:dyDescent="0.25">
      <c r="A22" s="12">
        <v>20</v>
      </c>
      <c r="B22" s="3" t="s">
        <v>72</v>
      </c>
      <c r="C22" s="4">
        <v>167</v>
      </c>
      <c r="D22" s="1">
        <v>167</v>
      </c>
      <c r="E22" s="3" t="s">
        <v>22</v>
      </c>
      <c r="F22" s="4">
        <v>4</v>
      </c>
      <c r="G22" s="5">
        <f t="shared" si="5"/>
        <v>2.3952095808383236</v>
      </c>
      <c r="H22" s="4">
        <v>6</v>
      </c>
      <c r="I22" s="6">
        <f t="shared" si="0"/>
        <v>3.5928143712574849</v>
      </c>
      <c r="J22" s="12">
        <v>6</v>
      </c>
      <c r="K22" s="6">
        <f t="shared" si="1"/>
        <v>3.5928143712574849</v>
      </c>
      <c r="L22" s="19">
        <v>6</v>
      </c>
      <c r="M22" s="6">
        <f t="shared" si="2"/>
        <v>3.5928143712574849</v>
      </c>
      <c r="N22" s="12">
        <v>7</v>
      </c>
      <c r="O22" s="6">
        <f t="shared" si="3"/>
        <v>4.1916167664670656</v>
      </c>
      <c r="P22" s="12">
        <v>7</v>
      </c>
      <c r="Q22" s="6">
        <f t="shared" si="4"/>
        <v>4.1916167664670656</v>
      </c>
    </row>
    <row r="23" spans="1:17" x14ac:dyDescent="0.25">
      <c r="A23" s="12">
        <v>21</v>
      </c>
      <c r="B23" s="3" t="s">
        <v>73</v>
      </c>
      <c r="C23" s="4">
        <v>397</v>
      </c>
      <c r="D23" s="1">
        <v>404</v>
      </c>
      <c r="E23" s="3" t="s">
        <v>23</v>
      </c>
      <c r="F23" s="4">
        <v>98</v>
      </c>
      <c r="G23" s="5">
        <f t="shared" si="5"/>
        <v>24.257425742574256</v>
      </c>
      <c r="H23" s="4">
        <v>125</v>
      </c>
      <c r="I23" s="6">
        <f t="shared" si="0"/>
        <v>30.940594059405939</v>
      </c>
      <c r="J23" s="12">
        <v>135</v>
      </c>
      <c r="K23" s="6">
        <f t="shared" si="1"/>
        <v>33.415841584158414</v>
      </c>
      <c r="L23" s="19">
        <v>159</v>
      </c>
      <c r="M23" s="6">
        <f>L23/D23*100</f>
        <v>39.35643564356436</v>
      </c>
      <c r="N23" s="12">
        <v>171</v>
      </c>
      <c r="O23" s="6">
        <f t="shared" si="3"/>
        <v>42.326732673267323</v>
      </c>
      <c r="P23" s="12">
        <v>180</v>
      </c>
      <c r="Q23" s="6">
        <f t="shared" si="4"/>
        <v>44.554455445544555</v>
      </c>
    </row>
    <row r="24" spans="1:17" x14ac:dyDescent="0.25">
      <c r="A24" s="12">
        <v>22</v>
      </c>
      <c r="B24" s="3" t="s">
        <v>74</v>
      </c>
      <c r="C24" s="4">
        <v>212</v>
      </c>
      <c r="D24" s="1">
        <v>212</v>
      </c>
      <c r="E24" s="3" t="s">
        <v>24</v>
      </c>
      <c r="F24" s="4">
        <v>27</v>
      </c>
      <c r="G24" s="5">
        <f t="shared" si="5"/>
        <v>12.735849056603774</v>
      </c>
      <c r="H24" s="4">
        <v>28</v>
      </c>
      <c r="I24" s="6">
        <f t="shared" si="0"/>
        <v>13.20754716981132</v>
      </c>
      <c r="J24" s="12">
        <v>28</v>
      </c>
      <c r="K24" s="6">
        <f t="shared" si="1"/>
        <v>13.20754716981132</v>
      </c>
      <c r="L24" s="19">
        <v>34</v>
      </c>
      <c r="M24" s="6">
        <f t="shared" si="2"/>
        <v>16.037735849056602</v>
      </c>
      <c r="N24" s="12">
        <v>62</v>
      </c>
      <c r="O24" s="6">
        <f t="shared" si="3"/>
        <v>29.245283018867923</v>
      </c>
      <c r="P24" s="12">
        <v>65</v>
      </c>
      <c r="Q24" s="6">
        <f t="shared" si="4"/>
        <v>30.660377358490564</v>
      </c>
    </row>
    <row r="25" spans="1:17" x14ac:dyDescent="0.25">
      <c r="A25" s="12">
        <v>23</v>
      </c>
      <c r="B25" s="3" t="s">
        <v>75</v>
      </c>
      <c r="C25" s="4">
        <v>325</v>
      </c>
      <c r="D25" s="1">
        <v>325</v>
      </c>
      <c r="E25" s="3" t="s">
        <v>25</v>
      </c>
      <c r="F25" s="4">
        <v>75</v>
      </c>
      <c r="G25" s="5">
        <f t="shared" si="5"/>
        <v>23.076923076923077</v>
      </c>
      <c r="H25" s="4">
        <v>84</v>
      </c>
      <c r="I25" s="6">
        <f t="shared" si="0"/>
        <v>25.846153846153847</v>
      </c>
      <c r="J25" s="12">
        <v>86</v>
      </c>
      <c r="K25" s="6">
        <f t="shared" si="1"/>
        <v>26.461538461538463</v>
      </c>
      <c r="L25" s="19">
        <v>87</v>
      </c>
      <c r="M25" s="6">
        <f t="shared" si="2"/>
        <v>26.769230769230766</v>
      </c>
      <c r="N25" s="12">
        <v>87</v>
      </c>
      <c r="O25" s="6">
        <f t="shared" si="3"/>
        <v>26.769230769230766</v>
      </c>
      <c r="P25" s="12">
        <v>87</v>
      </c>
      <c r="Q25" s="6">
        <f t="shared" si="4"/>
        <v>26.769230769230766</v>
      </c>
    </row>
    <row r="26" spans="1:17" x14ac:dyDescent="0.25">
      <c r="A26" s="12">
        <v>24</v>
      </c>
      <c r="B26" s="3" t="s">
        <v>76</v>
      </c>
      <c r="C26" s="4">
        <v>124</v>
      </c>
      <c r="D26" s="1">
        <v>123</v>
      </c>
      <c r="E26" s="3" t="s">
        <v>26</v>
      </c>
      <c r="F26" s="4">
        <v>10</v>
      </c>
      <c r="G26" s="5">
        <f t="shared" si="5"/>
        <v>8.1300813008130071</v>
      </c>
      <c r="H26" s="4">
        <v>23</v>
      </c>
      <c r="I26" s="6">
        <f t="shared" si="0"/>
        <v>18.699186991869919</v>
      </c>
      <c r="J26" s="12">
        <v>26</v>
      </c>
      <c r="K26" s="6">
        <f t="shared" si="1"/>
        <v>21.138211382113823</v>
      </c>
      <c r="L26" s="19">
        <v>43</v>
      </c>
      <c r="M26" s="6">
        <f t="shared" si="2"/>
        <v>34.959349593495936</v>
      </c>
      <c r="N26" s="12">
        <v>64</v>
      </c>
      <c r="O26" s="6">
        <f t="shared" si="3"/>
        <v>52.032520325203258</v>
      </c>
      <c r="P26" s="12">
        <v>65</v>
      </c>
      <c r="Q26" s="6">
        <f t="shared" si="4"/>
        <v>52.845528455284551</v>
      </c>
    </row>
    <row r="27" spans="1:17" x14ac:dyDescent="0.25">
      <c r="A27" s="12">
        <v>25</v>
      </c>
      <c r="B27" s="3" t="s">
        <v>77</v>
      </c>
      <c r="C27" s="4">
        <v>211</v>
      </c>
      <c r="D27" s="1">
        <v>210</v>
      </c>
      <c r="E27" s="3" t="s">
        <v>27</v>
      </c>
      <c r="F27" s="4">
        <v>58</v>
      </c>
      <c r="G27" s="5">
        <f t="shared" si="5"/>
        <v>27.61904761904762</v>
      </c>
      <c r="H27" s="4">
        <v>62</v>
      </c>
      <c r="I27" s="6">
        <f t="shared" si="0"/>
        <v>29.523809523809526</v>
      </c>
      <c r="J27" s="12">
        <v>81</v>
      </c>
      <c r="K27" s="6">
        <f t="shared" si="1"/>
        <v>38.571428571428577</v>
      </c>
      <c r="L27" s="19">
        <v>103</v>
      </c>
      <c r="M27" s="6">
        <f t="shared" si="2"/>
        <v>49.047619047619044</v>
      </c>
      <c r="N27" s="12">
        <v>105</v>
      </c>
      <c r="O27" s="6">
        <f t="shared" si="3"/>
        <v>50</v>
      </c>
      <c r="P27" s="12">
        <v>106</v>
      </c>
      <c r="Q27" s="6">
        <f t="shared" si="4"/>
        <v>50.476190476190474</v>
      </c>
    </row>
    <row r="28" spans="1:17" x14ac:dyDescent="0.25">
      <c r="A28" s="12">
        <v>26</v>
      </c>
      <c r="B28" s="3" t="s">
        <v>78</v>
      </c>
      <c r="C28" s="4">
        <v>134</v>
      </c>
      <c r="D28" s="1">
        <v>134</v>
      </c>
      <c r="E28" s="3" t="s">
        <v>28</v>
      </c>
      <c r="F28" s="4">
        <v>34</v>
      </c>
      <c r="G28" s="5">
        <f t="shared" si="5"/>
        <v>25.373134328358208</v>
      </c>
      <c r="H28" s="4">
        <v>36</v>
      </c>
      <c r="I28" s="6">
        <f t="shared" si="0"/>
        <v>26.865671641791046</v>
      </c>
      <c r="J28" s="12">
        <v>38</v>
      </c>
      <c r="K28" s="6">
        <f t="shared" si="1"/>
        <v>28.35820895522388</v>
      </c>
      <c r="L28" s="19">
        <v>39</v>
      </c>
      <c r="M28" s="6">
        <f t="shared" si="2"/>
        <v>29.1044776119403</v>
      </c>
      <c r="N28" s="12">
        <v>40</v>
      </c>
      <c r="O28" s="6">
        <f t="shared" si="3"/>
        <v>29.850746268656714</v>
      </c>
      <c r="P28" s="12">
        <v>40</v>
      </c>
      <c r="Q28" s="6">
        <f t="shared" si="4"/>
        <v>29.850746268656714</v>
      </c>
    </row>
    <row r="29" spans="1:17" x14ac:dyDescent="0.25">
      <c r="A29" s="12">
        <v>27</v>
      </c>
      <c r="B29" s="3" t="s">
        <v>79</v>
      </c>
      <c r="C29" s="4">
        <v>892</v>
      </c>
      <c r="D29" s="1">
        <v>892</v>
      </c>
      <c r="E29" s="3" t="s">
        <v>29</v>
      </c>
      <c r="F29" s="4">
        <v>50</v>
      </c>
      <c r="G29" s="5">
        <f t="shared" si="5"/>
        <v>5.6053811659192831</v>
      </c>
      <c r="H29" s="4">
        <v>66</v>
      </c>
      <c r="I29" s="6">
        <f t="shared" si="0"/>
        <v>7.3991031390134534</v>
      </c>
      <c r="J29" s="12">
        <v>70</v>
      </c>
      <c r="K29" s="6">
        <f t="shared" si="1"/>
        <v>7.8475336322869964</v>
      </c>
      <c r="L29" s="19">
        <v>71</v>
      </c>
      <c r="M29" s="6">
        <f t="shared" si="2"/>
        <v>7.9596412556053808</v>
      </c>
      <c r="N29" s="12">
        <v>72</v>
      </c>
      <c r="O29" s="6">
        <f t="shared" si="3"/>
        <v>8.071748878923767</v>
      </c>
      <c r="P29" s="12">
        <v>72</v>
      </c>
      <c r="Q29" s="6">
        <f t="shared" si="4"/>
        <v>8.071748878923767</v>
      </c>
    </row>
    <row r="30" spans="1:17" x14ac:dyDescent="0.25">
      <c r="A30" s="12">
        <v>28</v>
      </c>
      <c r="B30" s="3" t="s">
        <v>80</v>
      </c>
      <c r="C30" s="4">
        <v>183</v>
      </c>
      <c r="D30" s="1">
        <v>182</v>
      </c>
      <c r="E30" s="3" t="s">
        <v>30</v>
      </c>
      <c r="F30" s="4">
        <v>32</v>
      </c>
      <c r="G30" s="5">
        <f t="shared" si="5"/>
        <v>17.582417582417584</v>
      </c>
      <c r="H30" s="4">
        <v>53</v>
      </c>
      <c r="I30" s="6">
        <f t="shared" si="0"/>
        <v>29.120879120879124</v>
      </c>
      <c r="J30" s="12">
        <v>63</v>
      </c>
      <c r="K30" s="6">
        <f t="shared" si="1"/>
        <v>34.615384615384613</v>
      </c>
      <c r="L30" s="19">
        <v>68</v>
      </c>
      <c r="M30" s="6">
        <f t="shared" si="2"/>
        <v>37.362637362637365</v>
      </c>
      <c r="N30" s="12">
        <v>68</v>
      </c>
      <c r="O30" s="6">
        <f t="shared" si="3"/>
        <v>37.362637362637365</v>
      </c>
      <c r="P30" s="12">
        <v>69</v>
      </c>
      <c r="Q30" s="6">
        <f t="shared" si="4"/>
        <v>37.912087912087912</v>
      </c>
    </row>
    <row r="31" spans="1:17" x14ac:dyDescent="0.25">
      <c r="A31" s="12">
        <v>29</v>
      </c>
      <c r="B31" s="3" t="s">
        <v>81</v>
      </c>
      <c r="C31" s="4">
        <v>305</v>
      </c>
      <c r="D31" s="1">
        <v>305</v>
      </c>
      <c r="E31" s="3" t="s">
        <v>31</v>
      </c>
      <c r="F31" s="4">
        <v>53</v>
      </c>
      <c r="G31" s="5">
        <f t="shared" si="5"/>
        <v>17.377049180327869</v>
      </c>
      <c r="H31" s="4">
        <v>60</v>
      </c>
      <c r="I31" s="6">
        <f t="shared" si="0"/>
        <v>19.672131147540984</v>
      </c>
      <c r="J31" s="12">
        <v>61</v>
      </c>
      <c r="K31" s="6">
        <f t="shared" si="1"/>
        <v>20</v>
      </c>
      <c r="L31" s="19">
        <v>62</v>
      </c>
      <c r="M31" s="6">
        <f t="shared" si="2"/>
        <v>20.327868852459016</v>
      </c>
      <c r="N31" s="12">
        <v>62</v>
      </c>
      <c r="O31" s="6">
        <f t="shared" si="3"/>
        <v>20.327868852459016</v>
      </c>
      <c r="P31" s="12">
        <v>63</v>
      </c>
      <c r="Q31" s="6">
        <f t="shared" si="4"/>
        <v>20.655737704918035</v>
      </c>
    </row>
    <row r="32" spans="1:17" x14ac:dyDescent="0.25">
      <c r="A32" s="12">
        <v>30</v>
      </c>
      <c r="B32" s="3" t="s">
        <v>82</v>
      </c>
      <c r="C32" s="4">
        <v>250</v>
      </c>
      <c r="D32" s="1">
        <v>250</v>
      </c>
      <c r="E32" s="3" t="s">
        <v>32</v>
      </c>
      <c r="F32" s="4">
        <v>37</v>
      </c>
      <c r="G32" s="5">
        <f t="shared" si="5"/>
        <v>14.799999999999999</v>
      </c>
      <c r="H32" s="4">
        <v>63</v>
      </c>
      <c r="I32" s="6">
        <f t="shared" si="0"/>
        <v>25.2</v>
      </c>
      <c r="J32" s="12">
        <v>73</v>
      </c>
      <c r="K32" s="6">
        <f t="shared" si="1"/>
        <v>29.2</v>
      </c>
      <c r="L32" s="19">
        <v>115</v>
      </c>
      <c r="M32" s="6">
        <f t="shared" si="2"/>
        <v>46</v>
      </c>
      <c r="N32" s="12">
        <v>140</v>
      </c>
      <c r="O32" s="6">
        <f t="shared" si="3"/>
        <v>56.000000000000007</v>
      </c>
      <c r="P32" s="12">
        <v>141</v>
      </c>
      <c r="Q32" s="6">
        <f t="shared" si="4"/>
        <v>56.399999999999991</v>
      </c>
    </row>
    <row r="33" spans="1:17" x14ac:dyDescent="0.25">
      <c r="A33" s="12">
        <v>31</v>
      </c>
      <c r="B33" s="3" t="s">
        <v>83</v>
      </c>
      <c r="C33" s="4">
        <v>230</v>
      </c>
      <c r="D33" s="1">
        <v>230</v>
      </c>
      <c r="E33" s="3" t="s">
        <v>33</v>
      </c>
      <c r="F33" s="4">
        <v>95</v>
      </c>
      <c r="G33" s="5">
        <f t="shared" si="5"/>
        <v>41.304347826086953</v>
      </c>
      <c r="H33" s="4">
        <v>97</v>
      </c>
      <c r="I33" s="6">
        <f t="shared" si="0"/>
        <v>42.173913043478265</v>
      </c>
      <c r="J33" s="12">
        <v>97</v>
      </c>
      <c r="K33" s="6">
        <f t="shared" si="1"/>
        <v>42.173913043478265</v>
      </c>
      <c r="L33" s="19">
        <v>100</v>
      </c>
      <c r="M33" s="6">
        <f t="shared" si="2"/>
        <v>43.478260869565219</v>
      </c>
      <c r="N33" s="12">
        <v>100</v>
      </c>
      <c r="O33" s="6">
        <f t="shared" si="3"/>
        <v>43.478260869565219</v>
      </c>
      <c r="P33" s="12">
        <v>101</v>
      </c>
      <c r="Q33" s="6">
        <f t="shared" si="4"/>
        <v>43.913043478260875</v>
      </c>
    </row>
    <row r="34" spans="1:17" x14ac:dyDescent="0.25">
      <c r="A34" s="12">
        <v>32</v>
      </c>
      <c r="B34" s="3" t="s">
        <v>84</v>
      </c>
      <c r="C34" s="4">
        <v>320</v>
      </c>
      <c r="D34" s="1">
        <v>320</v>
      </c>
      <c r="E34" s="3" t="s">
        <v>34</v>
      </c>
      <c r="F34" s="4">
        <v>6</v>
      </c>
      <c r="G34" s="5">
        <f t="shared" si="5"/>
        <v>1.875</v>
      </c>
      <c r="H34" s="4">
        <v>7</v>
      </c>
      <c r="I34" s="6">
        <f t="shared" si="0"/>
        <v>2.1875</v>
      </c>
      <c r="J34" s="12">
        <v>41</v>
      </c>
      <c r="K34" s="6">
        <f t="shared" si="1"/>
        <v>12.812499999999998</v>
      </c>
      <c r="L34" s="19">
        <v>45</v>
      </c>
      <c r="M34" s="6">
        <f t="shared" si="2"/>
        <v>14.0625</v>
      </c>
      <c r="N34" s="12">
        <v>46</v>
      </c>
      <c r="O34" s="6">
        <f t="shared" si="3"/>
        <v>14.374999999999998</v>
      </c>
      <c r="P34" s="12">
        <v>47</v>
      </c>
      <c r="Q34" s="6">
        <f t="shared" si="4"/>
        <v>14.6875</v>
      </c>
    </row>
    <row r="35" spans="1:17" x14ac:dyDescent="0.25">
      <c r="A35" s="12">
        <v>33</v>
      </c>
      <c r="B35" s="3" t="s">
        <v>85</v>
      </c>
      <c r="C35" s="4">
        <v>157</v>
      </c>
      <c r="D35" s="1">
        <v>145</v>
      </c>
      <c r="E35" s="3" t="s">
        <v>35</v>
      </c>
      <c r="F35" s="4">
        <v>63</v>
      </c>
      <c r="G35" s="5">
        <f t="shared" si="5"/>
        <v>43.448275862068961</v>
      </c>
      <c r="H35" s="4">
        <v>73</v>
      </c>
      <c r="I35" s="6">
        <f t="shared" si="0"/>
        <v>50.344827586206897</v>
      </c>
      <c r="J35" s="12">
        <v>75</v>
      </c>
      <c r="K35" s="6">
        <f t="shared" si="1"/>
        <v>51.724137931034484</v>
      </c>
      <c r="L35" s="19">
        <v>75</v>
      </c>
      <c r="M35" s="6">
        <f t="shared" si="2"/>
        <v>51.724137931034484</v>
      </c>
      <c r="N35" s="12">
        <v>75</v>
      </c>
      <c r="O35" s="6">
        <f t="shared" si="3"/>
        <v>51.724137931034484</v>
      </c>
      <c r="P35" s="12">
        <v>75</v>
      </c>
      <c r="Q35" s="6">
        <f t="shared" si="4"/>
        <v>51.724137931034484</v>
      </c>
    </row>
    <row r="36" spans="1:17" x14ac:dyDescent="0.25">
      <c r="A36" s="12">
        <v>34</v>
      </c>
      <c r="B36" s="3" t="s">
        <v>86</v>
      </c>
      <c r="C36" s="4">
        <v>250</v>
      </c>
      <c r="D36" s="1">
        <v>251</v>
      </c>
      <c r="E36" s="3" t="s">
        <v>36</v>
      </c>
      <c r="F36" s="4">
        <v>41</v>
      </c>
      <c r="G36" s="5">
        <f t="shared" si="5"/>
        <v>16.334661354581673</v>
      </c>
      <c r="H36" s="4">
        <v>45</v>
      </c>
      <c r="I36" s="6">
        <f t="shared" si="0"/>
        <v>17.928286852589643</v>
      </c>
      <c r="J36" s="12">
        <v>49</v>
      </c>
      <c r="K36" s="6">
        <f t="shared" si="1"/>
        <v>19.52191235059761</v>
      </c>
      <c r="L36" s="19">
        <v>49</v>
      </c>
      <c r="M36" s="6">
        <f t="shared" si="2"/>
        <v>19.52191235059761</v>
      </c>
      <c r="N36" s="12">
        <v>50</v>
      </c>
      <c r="O36" s="6">
        <f t="shared" si="3"/>
        <v>19.920318725099602</v>
      </c>
      <c r="P36" s="12">
        <v>55</v>
      </c>
      <c r="Q36" s="6">
        <f t="shared" si="4"/>
        <v>21.91235059760956</v>
      </c>
    </row>
    <row r="37" spans="1:17" x14ac:dyDescent="0.25">
      <c r="A37" s="12">
        <v>35</v>
      </c>
      <c r="B37" s="3" t="s">
        <v>87</v>
      </c>
      <c r="C37" s="4">
        <v>8</v>
      </c>
      <c r="D37" s="1">
        <v>8</v>
      </c>
      <c r="E37" s="3" t="s">
        <v>37</v>
      </c>
      <c r="F37" s="4">
        <v>0</v>
      </c>
      <c r="G37" s="5">
        <f t="shared" si="5"/>
        <v>0</v>
      </c>
      <c r="H37" s="4">
        <v>1</v>
      </c>
      <c r="I37" s="6">
        <f t="shared" si="0"/>
        <v>12.5</v>
      </c>
      <c r="J37" s="12">
        <v>1</v>
      </c>
      <c r="K37" s="6">
        <f t="shared" si="1"/>
        <v>12.5</v>
      </c>
      <c r="L37" s="19">
        <v>1</v>
      </c>
      <c r="M37" s="6">
        <f t="shared" si="2"/>
        <v>12.5</v>
      </c>
      <c r="N37" s="12">
        <v>1</v>
      </c>
      <c r="O37" s="6">
        <f t="shared" si="3"/>
        <v>12.5</v>
      </c>
      <c r="P37" s="12">
        <v>1</v>
      </c>
      <c r="Q37" s="6">
        <f t="shared" si="4"/>
        <v>12.5</v>
      </c>
    </row>
    <row r="38" spans="1:17" x14ac:dyDescent="0.25">
      <c r="A38" s="12">
        <v>36</v>
      </c>
      <c r="B38" s="3" t="s">
        <v>88</v>
      </c>
      <c r="C38" s="4">
        <v>258</v>
      </c>
      <c r="D38" s="1">
        <v>267</v>
      </c>
      <c r="E38" s="3" t="s">
        <v>38</v>
      </c>
      <c r="F38" s="4">
        <v>103</v>
      </c>
      <c r="G38" s="5">
        <f t="shared" si="5"/>
        <v>38.576779026217231</v>
      </c>
      <c r="H38" s="4">
        <v>119</v>
      </c>
      <c r="I38" s="6">
        <f t="shared" si="0"/>
        <v>44.569288389513105</v>
      </c>
      <c r="J38" s="12">
        <v>120</v>
      </c>
      <c r="K38" s="6">
        <f t="shared" si="1"/>
        <v>44.943820224719097</v>
      </c>
      <c r="L38" s="19">
        <v>123</v>
      </c>
      <c r="M38" s="6">
        <f t="shared" si="2"/>
        <v>46.067415730337082</v>
      </c>
      <c r="N38" s="12">
        <v>125</v>
      </c>
      <c r="O38" s="6">
        <f t="shared" si="3"/>
        <v>46.81647940074906</v>
      </c>
      <c r="P38" s="12">
        <v>128</v>
      </c>
      <c r="Q38" s="6">
        <f t="shared" si="4"/>
        <v>47.940074906367045</v>
      </c>
    </row>
    <row r="39" spans="1:17" x14ac:dyDescent="0.25">
      <c r="A39" s="12">
        <v>37</v>
      </c>
      <c r="B39" s="3" t="s">
        <v>89</v>
      </c>
      <c r="C39" s="4">
        <v>397</v>
      </c>
      <c r="D39" s="1">
        <v>396</v>
      </c>
      <c r="E39" s="3" t="s">
        <v>39</v>
      </c>
      <c r="F39" s="4">
        <v>92</v>
      </c>
      <c r="G39" s="5">
        <f t="shared" si="5"/>
        <v>23.232323232323232</v>
      </c>
      <c r="H39" s="4">
        <v>105</v>
      </c>
      <c r="I39" s="6">
        <f t="shared" si="0"/>
        <v>26.515151515151516</v>
      </c>
      <c r="J39" s="12">
        <v>105</v>
      </c>
      <c r="K39" s="6">
        <f t="shared" si="1"/>
        <v>26.515151515151516</v>
      </c>
      <c r="L39" s="19">
        <v>110</v>
      </c>
      <c r="M39" s="6">
        <f t="shared" si="2"/>
        <v>27.777777777777779</v>
      </c>
      <c r="N39" s="12">
        <v>110</v>
      </c>
      <c r="O39" s="6">
        <f t="shared" si="3"/>
        <v>27.777777777777779</v>
      </c>
      <c r="P39" s="12">
        <v>110</v>
      </c>
      <c r="Q39" s="6">
        <f t="shared" si="4"/>
        <v>27.777777777777779</v>
      </c>
    </row>
    <row r="40" spans="1:17" x14ac:dyDescent="0.25">
      <c r="A40" s="12">
        <v>38</v>
      </c>
      <c r="B40" s="3" t="s">
        <v>90</v>
      </c>
      <c r="C40" s="4">
        <v>181</v>
      </c>
      <c r="D40" s="1">
        <v>181</v>
      </c>
      <c r="E40" s="3" t="s">
        <v>40</v>
      </c>
      <c r="F40" s="4">
        <v>56</v>
      </c>
      <c r="G40" s="5">
        <f t="shared" si="5"/>
        <v>30.939226519337016</v>
      </c>
      <c r="H40" s="4">
        <v>57</v>
      </c>
      <c r="I40" s="6">
        <f t="shared" si="0"/>
        <v>31.491712707182316</v>
      </c>
      <c r="J40" s="12">
        <v>57</v>
      </c>
      <c r="K40" s="6">
        <f t="shared" si="1"/>
        <v>31.491712707182316</v>
      </c>
      <c r="L40" s="19">
        <v>58</v>
      </c>
      <c r="M40" s="6">
        <f t="shared" si="2"/>
        <v>32.044198895027627</v>
      </c>
      <c r="N40" s="12">
        <v>58</v>
      </c>
      <c r="O40" s="6">
        <f t="shared" si="3"/>
        <v>32.044198895027627</v>
      </c>
      <c r="P40" s="12">
        <v>61</v>
      </c>
      <c r="Q40" s="6">
        <f t="shared" si="4"/>
        <v>33.701657458563538</v>
      </c>
    </row>
    <row r="41" spans="1:17" s="22" customFormat="1" x14ac:dyDescent="0.2">
      <c r="A41" s="7"/>
      <c r="B41" s="7" t="s">
        <v>42</v>
      </c>
      <c r="C41" s="31">
        <f>SUM(C3:C40)</f>
        <v>9231</v>
      </c>
      <c r="D41" s="14">
        <f>SUM(D3:D40)</f>
        <v>9233</v>
      </c>
      <c r="E41" s="7">
        <f t="shared" ref="E41:F41" si="6">SUM(E3:E40)</f>
        <v>0</v>
      </c>
      <c r="F41" s="14">
        <f t="shared" si="6"/>
        <v>1661</v>
      </c>
      <c r="G41" s="8">
        <f t="shared" si="5"/>
        <v>17.989819127044299</v>
      </c>
      <c r="H41" s="14">
        <f>SUM(H3:H40)</f>
        <v>2104</v>
      </c>
      <c r="I41" s="9">
        <f>H41/D41*100</f>
        <v>22.787826275316796</v>
      </c>
      <c r="J41" s="15">
        <f>SUM(J3:J40)</f>
        <v>2308</v>
      </c>
      <c r="K41" s="13">
        <f>J41/D41*100</f>
        <v>24.997292321022417</v>
      </c>
      <c r="L41" s="27">
        <f>SUM(L3:L40)</f>
        <v>2550</v>
      </c>
      <c r="M41" s="13">
        <f>L41/D41*100</f>
        <v>27.618325571320263</v>
      </c>
      <c r="N41" s="7">
        <f>SUM(N3:N40)</f>
        <v>2694</v>
      </c>
      <c r="O41" s="28">
        <f>N41/D41*100</f>
        <v>29.177948662406582</v>
      </c>
      <c r="P41" s="7">
        <f>SUM(P3:P40)</f>
        <v>2774</v>
      </c>
      <c r="Q41" s="28">
        <f>P41/D41*100</f>
        <v>30.044405935232319</v>
      </c>
    </row>
    <row r="42" spans="1:17" x14ac:dyDescent="0.25">
      <c r="B42" s="20" t="s">
        <v>52</v>
      </c>
      <c r="C42" s="23">
        <v>383</v>
      </c>
    </row>
    <row r="43" spans="1:17" x14ac:dyDescent="0.25">
      <c r="C43" s="23">
        <f>SUM(C41:C42)</f>
        <v>9614</v>
      </c>
    </row>
  </sheetData>
  <mergeCells count="1">
    <mergeCell ref="A1:K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N1" workbookViewId="0">
      <selection activeCell="W43" sqref="W43"/>
    </sheetView>
  </sheetViews>
  <sheetFormatPr defaultRowHeight="15" x14ac:dyDescent="0.25"/>
  <cols>
    <col min="1" max="1" width="5.42578125" style="16" bestFit="1" customWidth="1"/>
    <col min="2" max="2" width="21.7109375" style="20" customWidth="1"/>
    <col min="3" max="3" width="8.42578125" style="23" hidden="1" customWidth="1"/>
    <col min="4" max="4" width="8.42578125" style="21" hidden="1" customWidth="1"/>
    <col min="5" max="5" width="63.28515625" style="20" hidden="1" customWidth="1"/>
    <col min="6" max="6" width="14.5703125" style="23" bestFit="1" customWidth="1"/>
    <col min="7" max="7" width="9" style="24" hidden="1" customWidth="1"/>
    <col min="8" max="8" width="9" style="20" bestFit="1" customWidth="1"/>
    <col min="9" max="9" width="0" style="20" hidden="1" customWidth="1"/>
    <col min="10" max="10" width="9.140625" style="20"/>
    <col min="11" max="11" width="0" style="20" hidden="1" customWidth="1"/>
    <col min="12" max="12" width="9.140625" style="17"/>
    <col min="13" max="13" width="0" style="26" hidden="1" customWidth="1"/>
    <col min="14" max="14" width="9.140625" style="16"/>
    <col min="15" max="15" width="0" style="29" hidden="1" customWidth="1"/>
    <col min="16" max="16" width="9.140625" style="16"/>
    <col min="17" max="17" width="0" style="29" hidden="1" customWidth="1"/>
    <col min="18" max="18" width="9.140625" style="16"/>
    <col min="19" max="19" width="0" style="29" hidden="1" customWidth="1"/>
    <col min="20" max="16384" width="9.140625" style="20"/>
  </cols>
  <sheetData>
    <row r="1" spans="1:19" x14ac:dyDescent="0.25">
      <c r="A1" s="49" t="s">
        <v>92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9" s="21" customFormat="1" ht="30" x14ac:dyDescent="0.25">
      <c r="A2" s="1" t="s">
        <v>0</v>
      </c>
      <c r="B2" s="1" t="s">
        <v>1</v>
      </c>
      <c r="C2" s="30" t="s">
        <v>41</v>
      </c>
      <c r="D2" s="10" t="s">
        <v>41</v>
      </c>
      <c r="E2" s="1" t="s">
        <v>2</v>
      </c>
      <c r="F2" s="2" t="s">
        <v>43</v>
      </c>
      <c r="G2" s="11" t="s">
        <v>46</v>
      </c>
      <c r="H2" s="10" t="s">
        <v>44</v>
      </c>
      <c r="I2" s="10" t="s">
        <v>45</v>
      </c>
      <c r="J2" s="10" t="s">
        <v>47</v>
      </c>
      <c r="K2" s="10" t="s">
        <v>45</v>
      </c>
      <c r="L2" s="18" t="s">
        <v>48</v>
      </c>
      <c r="M2" s="25" t="s">
        <v>45</v>
      </c>
      <c r="N2" s="18" t="s">
        <v>49</v>
      </c>
      <c r="O2" s="25" t="s">
        <v>45</v>
      </c>
      <c r="P2" s="18" t="s">
        <v>50</v>
      </c>
      <c r="Q2" s="25" t="s">
        <v>45</v>
      </c>
      <c r="R2" s="18" t="s">
        <v>91</v>
      </c>
      <c r="S2" s="25" t="s">
        <v>45</v>
      </c>
    </row>
    <row r="3" spans="1:19" x14ac:dyDescent="0.25">
      <c r="A3" s="12">
        <v>1</v>
      </c>
      <c r="B3" s="3" t="s">
        <v>53</v>
      </c>
      <c r="C3" s="4">
        <v>45</v>
      </c>
      <c r="D3" s="1">
        <v>44</v>
      </c>
      <c r="E3" s="3" t="s">
        <v>3</v>
      </c>
      <c r="F3" s="4">
        <v>1</v>
      </c>
      <c r="G3" s="5">
        <f>F3/D3*100</f>
        <v>2.2727272727272729</v>
      </c>
      <c r="H3" s="4">
        <v>1</v>
      </c>
      <c r="I3" s="6">
        <f>H3/D3*100</f>
        <v>2.2727272727272729</v>
      </c>
      <c r="J3" s="12">
        <v>1</v>
      </c>
      <c r="K3" s="6">
        <f>J3/D3*100</f>
        <v>2.2727272727272729</v>
      </c>
      <c r="L3" s="19">
        <v>1</v>
      </c>
      <c r="M3" s="6">
        <f>L3/D3*100</f>
        <v>2.2727272727272729</v>
      </c>
      <c r="N3" s="12">
        <v>1</v>
      </c>
      <c r="O3" s="6">
        <f>N3/D3*100</f>
        <v>2.2727272727272729</v>
      </c>
      <c r="P3" s="12">
        <v>1</v>
      </c>
      <c r="Q3" s="6">
        <f>P3/D3*100</f>
        <v>2.2727272727272729</v>
      </c>
      <c r="R3" s="12">
        <v>1</v>
      </c>
      <c r="S3" s="6">
        <f>R3/D3*100</f>
        <v>2.2727272727272729</v>
      </c>
    </row>
    <row r="4" spans="1:19" x14ac:dyDescent="0.25">
      <c r="A4" s="12">
        <v>2</v>
      </c>
      <c r="B4" s="3" t="s">
        <v>54</v>
      </c>
      <c r="C4" s="4">
        <v>99</v>
      </c>
      <c r="D4" s="1">
        <v>99</v>
      </c>
      <c r="E4" s="3" t="s">
        <v>4</v>
      </c>
      <c r="F4" s="4">
        <v>24</v>
      </c>
      <c r="G4" s="5">
        <f>F4/D4*100</f>
        <v>24.242424242424242</v>
      </c>
      <c r="H4" s="4">
        <v>30</v>
      </c>
      <c r="I4" s="6">
        <f t="shared" ref="I4:I40" si="0">H4/D4*100</f>
        <v>30.303030303030305</v>
      </c>
      <c r="J4" s="12">
        <v>33</v>
      </c>
      <c r="K4" s="6">
        <f t="shared" ref="K4:K40" si="1">J4/D4*100</f>
        <v>33.333333333333329</v>
      </c>
      <c r="L4" s="19">
        <v>35</v>
      </c>
      <c r="M4" s="6">
        <f t="shared" ref="M4:M40" si="2">L4/D4*100</f>
        <v>35.353535353535356</v>
      </c>
      <c r="N4" s="12">
        <v>35</v>
      </c>
      <c r="O4" s="6">
        <f t="shared" ref="O4:O40" si="3">N4/D4*100</f>
        <v>35.353535353535356</v>
      </c>
      <c r="P4" s="12">
        <v>35</v>
      </c>
      <c r="Q4" s="6">
        <f t="shared" ref="Q4:Q40" si="4">P4/D4*100</f>
        <v>35.353535353535356</v>
      </c>
      <c r="R4" s="12">
        <v>45</v>
      </c>
      <c r="S4" s="6">
        <f t="shared" ref="S4:S40" si="5">R4/D4*100</f>
        <v>45.454545454545453</v>
      </c>
    </row>
    <row r="5" spans="1:19" x14ac:dyDescent="0.25">
      <c r="A5" s="12">
        <v>3</v>
      </c>
      <c r="B5" s="3" t="s">
        <v>55</v>
      </c>
      <c r="C5" s="4">
        <v>180</v>
      </c>
      <c r="D5" s="1">
        <v>180</v>
      </c>
      <c r="E5" s="3" t="s">
        <v>5</v>
      </c>
      <c r="F5" s="4">
        <v>59</v>
      </c>
      <c r="G5" s="5">
        <f t="shared" ref="G5:G41" si="6">F5/D5*100</f>
        <v>32.777777777777779</v>
      </c>
      <c r="H5" s="4">
        <v>84</v>
      </c>
      <c r="I5" s="6">
        <f t="shared" si="0"/>
        <v>46.666666666666664</v>
      </c>
      <c r="J5" s="12">
        <v>90</v>
      </c>
      <c r="K5" s="6">
        <f t="shared" si="1"/>
        <v>50</v>
      </c>
      <c r="L5" s="19">
        <v>97</v>
      </c>
      <c r="M5" s="6">
        <f t="shared" si="2"/>
        <v>53.888888888888886</v>
      </c>
      <c r="N5" s="12">
        <v>100</v>
      </c>
      <c r="O5" s="6">
        <f t="shared" si="3"/>
        <v>55.555555555555557</v>
      </c>
      <c r="P5" s="12">
        <v>102</v>
      </c>
      <c r="Q5" s="6">
        <f t="shared" si="4"/>
        <v>56.666666666666664</v>
      </c>
      <c r="R5" s="12">
        <v>109</v>
      </c>
      <c r="S5" s="6">
        <f t="shared" si="5"/>
        <v>60.55555555555555</v>
      </c>
    </row>
    <row r="6" spans="1:19" x14ac:dyDescent="0.25">
      <c r="A6" s="12">
        <v>4</v>
      </c>
      <c r="B6" s="3" t="s">
        <v>56</v>
      </c>
      <c r="C6" s="4">
        <v>257</v>
      </c>
      <c r="D6" s="1">
        <v>257</v>
      </c>
      <c r="E6" s="3" t="s">
        <v>6</v>
      </c>
      <c r="F6" s="4">
        <v>50</v>
      </c>
      <c r="G6" s="5">
        <f t="shared" si="6"/>
        <v>19.45525291828794</v>
      </c>
      <c r="H6" s="4">
        <v>57</v>
      </c>
      <c r="I6" s="6">
        <f t="shared" si="0"/>
        <v>22.178988326848248</v>
      </c>
      <c r="J6" s="12">
        <v>58</v>
      </c>
      <c r="K6" s="6">
        <f t="shared" si="1"/>
        <v>22.568093385214009</v>
      </c>
      <c r="L6" s="19">
        <v>58</v>
      </c>
      <c r="M6" s="6">
        <f t="shared" si="2"/>
        <v>22.568093385214009</v>
      </c>
      <c r="N6" s="12">
        <v>64</v>
      </c>
      <c r="O6" s="6">
        <f t="shared" si="3"/>
        <v>24.902723735408561</v>
      </c>
      <c r="P6" s="12">
        <v>68</v>
      </c>
      <c r="Q6" s="6">
        <f t="shared" si="4"/>
        <v>26.459143968871597</v>
      </c>
      <c r="R6" s="12">
        <v>70</v>
      </c>
      <c r="S6" s="6">
        <f t="shared" si="5"/>
        <v>27.237354085603112</v>
      </c>
    </row>
    <row r="7" spans="1:19" x14ac:dyDescent="0.25">
      <c r="A7" s="12">
        <v>5</v>
      </c>
      <c r="B7" s="3" t="s">
        <v>57</v>
      </c>
      <c r="C7" s="4">
        <v>358</v>
      </c>
      <c r="D7" s="1">
        <v>358</v>
      </c>
      <c r="E7" s="3" t="s">
        <v>7</v>
      </c>
      <c r="F7" s="4">
        <v>18</v>
      </c>
      <c r="G7" s="5">
        <f t="shared" si="6"/>
        <v>5.027932960893855</v>
      </c>
      <c r="H7" s="4">
        <v>63</v>
      </c>
      <c r="I7" s="6">
        <f t="shared" si="0"/>
        <v>17.597765363128492</v>
      </c>
      <c r="J7" s="12">
        <v>69</v>
      </c>
      <c r="K7" s="6">
        <f t="shared" si="1"/>
        <v>19.273743016759777</v>
      </c>
      <c r="L7" s="19">
        <v>71</v>
      </c>
      <c r="M7" s="6">
        <f t="shared" si="2"/>
        <v>19.832402234636874</v>
      </c>
      <c r="N7" s="12">
        <v>72</v>
      </c>
      <c r="O7" s="6">
        <f t="shared" si="3"/>
        <v>20.11173184357542</v>
      </c>
      <c r="P7" s="12">
        <v>73</v>
      </c>
      <c r="Q7" s="6">
        <f t="shared" si="4"/>
        <v>20.391061452513966</v>
      </c>
      <c r="R7" s="12">
        <v>75</v>
      </c>
      <c r="S7" s="6">
        <f t="shared" si="5"/>
        <v>20.949720670391063</v>
      </c>
    </row>
    <row r="8" spans="1:19" x14ac:dyDescent="0.25">
      <c r="A8" s="12">
        <v>6</v>
      </c>
      <c r="B8" s="3" t="s">
        <v>58</v>
      </c>
      <c r="C8" s="4">
        <v>217</v>
      </c>
      <c r="D8" s="1">
        <v>218</v>
      </c>
      <c r="E8" s="3" t="s">
        <v>8</v>
      </c>
      <c r="F8" s="4">
        <v>73</v>
      </c>
      <c r="G8" s="5">
        <f t="shared" si="6"/>
        <v>33.486238532110093</v>
      </c>
      <c r="H8" s="4">
        <v>79</v>
      </c>
      <c r="I8" s="6">
        <f t="shared" si="0"/>
        <v>36.238532110091739</v>
      </c>
      <c r="J8" s="12">
        <v>83</v>
      </c>
      <c r="K8" s="6">
        <f t="shared" si="1"/>
        <v>38.073394495412842</v>
      </c>
      <c r="L8" s="19">
        <v>93</v>
      </c>
      <c r="M8" s="6">
        <f t="shared" si="2"/>
        <v>42.660550458715598</v>
      </c>
      <c r="N8" s="12">
        <v>93</v>
      </c>
      <c r="O8" s="6">
        <f t="shared" si="3"/>
        <v>42.660550458715598</v>
      </c>
      <c r="P8" s="12">
        <v>93</v>
      </c>
      <c r="Q8" s="6">
        <f t="shared" si="4"/>
        <v>42.660550458715598</v>
      </c>
      <c r="R8" s="12">
        <v>93</v>
      </c>
      <c r="S8" s="6">
        <f t="shared" si="5"/>
        <v>42.660550458715598</v>
      </c>
    </row>
    <row r="9" spans="1:19" x14ac:dyDescent="0.25">
      <c r="A9" s="12">
        <v>7</v>
      </c>
      <c r="B9" s="3" t="s">
        <v>59</v>
      </c>
      <c r="C9" s="4">
        <v>247</v>
      </c>
      <c r="D9" s="1">
        <v>247</v>
      </c>
      <c r="E9" s="3" t="s">
        <v>9</v>
      </c>
      <c r="F9" s="4">
        <v>75</v>
      </c>
      <c r="G9" s="5">
        <f t="shared" si="6"/>
        <v>30.364372469635626</v>
      </c>
      <c r="H9" s="4">
        <v>129</v>
      </c>
      <c r="I9" s="6">
        <f t="shared" si="0"/>
        <v>52.226720647773284</v>
      </c>
      <c r="J9" s="12">
        <v>141</v>
      </c>
      <c r="K9" s="6">
        <f t="shared" si="1"/>
        <v>57.085020242914972</v>
      </c>
      <c r="L9" s="19">
        <v>160</v>
      </c>
      <c r="M9" s="6">
        <f t="shared" si="2"/>
        <v>64.777327935222672</v>
      </c>
      <c r="N9" s="12">
        <v>162</v>
      </c>
      <c r="O9" s="6">
        <f t="shared" si="3"/>
        <v>65.587044534412954</v>
      </c>
      <c r="P9" s="12">
        <v>164</v>
      </c>
      <c r="Q9" s="6">
        <f t="shared" si="4"/>
        <v>66.396761133603249</v>
      </c>
      <c r="R9" s="12">
        <v>167</v>
      </c>
      <c r="S9" s="6">
        <f t="shared" si="5"/>
        <v>67.611336032388664</v>
      </c>
    </row>
    <row r="10" spans="1:19" x14ac:dyDescent="0.25">
      <c r="A10" s="12">
        <v>8</v>
      </c>
      <c r="B10" s="3" t="s">
        <v>60</v>
      </c>
      <c r="C10" s="4">
        <v>287</v>
      </c>
      <c r="D10" s="1">
        <v>288</v>
      </c>
      <c r="E10" s="3" t="s">
        <v>10</v>
      </c>
      <c r="F10" s="4">
        <v>6</v>
      </c>
      <c r="G10" s="5">
        <f t="shared" si="6"/>
        <v>2.083333333333333</v>
      </c>
      <c r="H10" s="4">
        <v>29</v>
      </c>
      <c r="I10" s="6">
        <f t="shared" si="0"/>
        <v>10.069444444444445</v>
      </c>
      <c r="J10" s="12">
        <v>65</v>
      </c>
      <c r="K10" s="6">
        <f t="shared" si="1"/>
        <v>22.569444444444446</v>
      </c>
      <c r="L10" s="19">
        <v>83</v>
      </c>
      <c r="M10" s="6">
        <f t="shared" si="2"/>
        <v>28.819444444444443</v>
      </c>
      <c r="N10" s="12">
        <v>90</v>
      </c>
      <c r="O10" s="6">
        <f t="shared" si="3"/>
        <v>31.25</v>
      </c>
      <c r="P10" s="12">
        <v>92</v>
      </c>
      <c r="Q10" s="6">
        <f t="shared" si="4"/>
        <v>31.944444444444443</v>
      </c>
      <c r="R10" s="12">
        <v>92</v>
      </c>
      <c r="S10" s="6">
        <f t="shared" si="5"/>
        <v>31.944444444444443</v>
      </c>
    </row>
    <row r="11" spans="1:19" x14ac:dyDescent="0.25">
      <c r="A11" s="12">
        <v>9</v>
      </c>
      <c r="B11" s="3" t="s">
        <v>61</v>
      </c>
      <c r="C11" s="4">
        <v>286</v>
      </c>
      <c r="D11" s="1">
        <v>289</v>
      </c>
      <c r="E11" s="3" t="s">
        <v>11</v>
      </c>
      <c r="F11" s="4">
        <v>5</v>
      </c>
      <c r="G11" s="5">
        <f t="shared" si="6"/>
        <v>1.7301038062283738</v>
      </c>
      <c r="H11" s="4">
        <v>7</v>
      </c>
      <c r="I11" s="6">
        <f t="shared" si="0"/>
        <v>2.422145328719723</v>
      </c>
      <c r="J11" s="12">
        <v>9</v>
      </c>
      <c r="K11" s="6">
        <f t="shared" si="1"/>
        <v>3.1141868512110724</v>
      </c>
      <c r="L11" s="19">
        <v>20</v>
      </c>
      <c r="M11" s="6">
        <f t="shared" si="2"/>
        <v>6.9204152249134951</v>
      </c>
      <c r="N11" s="12">
        <v>36</v>
      </c>
      <c r="O11" s="6">
        <f t="shared" si="3"/>
        <v>12.45674740484429</v>
      </c>
      <c r="P11" s="12">
        <v>50</v>
      </c>
      <c r="Q11" s="6">
        <f t="shared" si="4"/>
        <v>17.301038062283737</v>
      </c>
      <c r="R11" s="12">
        <v>86</v>
      </c>
      <c r="S11" s="6">
        <f t="shared" si="5"/>
        <v>29.757785467128027</v>
      </c>
    </row>
    <row r="12" spans="1:19" x14ac:dyDescent="0.25">
      <c r="A12" s="12">
        <v>10</v>
      </c>
      <c r="B12" s="3" t="s">
        <v>62</v>
      </c>
      <c r="C12" s="4">
        <v>197</v>
      </c>
      <c r="D12" s="1">
        <v>198</v>
      </c>
      <c r="E12" s="3" t="s">
        <v>12</v>
      </c>
      <c r="F12" s="4">
        <v>20</v>
      </c>
      <c r="G12" s="5">
        <f t="shared" si="6"/>
        <v>10.1010101010101</v>
      </c>
      <c r="H12" s="4">
        <v>36</v>
      </c>
      <c r="I12" s="6">
        <f t="shared" si="0"/>
        <v>18.181818181818183</v>
      </c>
      <c r="J12" s="12">
        <v>37</v>
      </c>
      <c r="K12" s="6">
        <f t="shared" si="1"/>
        <v>18.686868686868689</v>
      </c>
      <c r="L12" s="19">
        <v>38</v>
      </c>
      <c r="M12" s="6">
        <f t="shared" si="2"/>
        <v>19.19191919191919</v>
      </c>
      <c r="N12" s="12">
        <v>38</v>
      </c>
      <c r="O12" s="6">
        <f t="shared" si="3"/>
        <v>19.19191919191919</v>
      </c>
      <c r="P12" s="12">
        <v>38</v>
      </c>
      <c r="Q12" s="6">
        <f t="shared" si="4"/>
        <v>19.19191919191919</v>
      </c>
      <c r="R12" s="12">
        <v>38</v>
      </c>
      <c r="S12" s="6">
        <f t="shared" si="5"/>
        <v>19.19191919191919</v>
      </c>
    </row>
    <row r="13" spans="1:19" x14ac:dyDescent="0.25">
      <c r="A13" s="12">
        <v>11</v>
      </c>
      <c r="B13" s="3" t="s">
        <v>63</v>
      </c>
      <c r="C13" s="4">
        <v>467</v>
      </c>
      <c r="D13" s="1">
        <v>467</v>
      </c>
      <c r="E13" s="3" t="s">
        <v>13</v>
      </c>
      <c r="F13" s="4">
        <v>11</v>
      </c>
      <c r="G13" s="5">
        <f t="shared" si="6"/>
        <v>2.3554603854389722</v>
      </c>
      <c r="H13" s="4">
        <v>20</v>
      </c>
      <c r="I13" s="6">
        <f t="shared" si="0"/>
        <v>4.2826552462526761</v>
      </c>
      <c r="J13" s="12">
        <v>20</v>
      </c>
      <c r="K13" s="6">
        <f t="shared" si="1"/>
        <v>4.2826552462526761</v>
      </c>
      <c r="L13" s="19">
        <v>28</v>
      </c>
      <c r="M13" s="6">
        <f t="shared" si="2"/>
        <v>5.9957173447537473</v>
      </c>
      <c r="N13" s="12">
        <v>32</v>
      </c>
      <c r="O13" s="6">
        <f t="shared" si="3"/>
        <v>6.8522483940042829</v>
      </c>
      <c r="P13" s="12">
        <v>35</v>
      </c>
      <c r="Q13" s="6">
        <f t="shared" si="4"/>
        <v>7.4946466809421839</v>
      </c>
      <c r="R13" s="12">
        <v>39</v>
      </c>
      <c r="S13" s="6">
        <f t="shared" si="5"/>
        <v>8.3511777301927204</v>
      </c>
    </row>
    <row r="14" spans="1:19" x14ac:dyDescent="0.25">
      <c r="A14" s="12">
        <v>12</v>
      </c>
      <c r="B14" s="3" t="s">
        <v>64</v>
      </c>
      <c r="C14" s="4">
        <v>274</v>
      </c>
      <c r="D14" s="1">
        <v>273</v>
      </c>
      <c r="E14" s="3" t="s">
        <v>14</v>
      </c>
      <c r="F14" s="4">
        <v>68</v>
      </c>
      <c r="G14" s="5">
        <f t="shared" si="6"/>
        <v>24.908424908424909</v>
      </c>
      <c r="H14" s="4">
        <v>78</v>
      </c>
      <c r="I14" s="6">
        <f t="shared" si="0"/>
        <v>28.571428571428569</v>
      </c>
      <c r="J14" s="12">
        <v>84</v>
      </c>
      <c r="K14" s="6">
        <f t="shared" si="1"/>
        <v>30.76923076923077</v>
      </c>
      <c r="L14" s="19">
        <v>84</v>
      </c>
      <c r="M14" s="6">
        <f t="shared" si="2"/>
        <v>30.76923076923077</v>
      </c>
      <c r="N14" s="12">
        <v>84</v>
      </c>
      <c r="O14" s="6">
        <f t="shared" si="3"/>
        <v>30.76923076923077</v>
      </c>
      <c r="P14" s="12">
        <v>85</v>
      </c>
      <c r="Q14" s="6">
        <f t="shared" si="4"/>
        <v>31.135531135531135</v>
      </c>
      <c r="R14" s="12">
        <v>86</v>
      </c>
      <c r="S14" s="6">
        <f t="shared" si="5"/>
        <v>31.5018315018315</v>
      </c>
    </row>
    <row r="15" spans="1:19" x14ac:dyDescent="0.25">
      <c r="A15" s="12">
        <v>13</v>
      </c>
      <c r="B15" s="3" t="s">
        <v>65</v>
      </c>
      <c r="C15" s="4">
        <v>46</v>
      </c>
      <c r="D15" s="1">
        <v>46</v>
      </c>
      <c r="E15" s="3" t="s">
        <v>15</v>
      </c>
      <c r="F15" s="4">
        <v>6</v>
      </c>
      <c r="G15" s="5">
        <f t="shared" si="6"/>
        <v>13.043478260869565</v>
      </c>
      <c r="H15" s="4">
        <v>6</v>
      </c>
      <c r="I15" s="6">
        <f t="shared" si="0"/>
        <v>13.043478260869565</v>
      </c>
      <c r="J15" s="12">
        <v>8</v>
      </c>
      <c r="K15" s="6">
        <f t="shared" si="1"/>
        <v>17.391304347826086</v>
      </c>
      <c r="L15" s="19">
        <v>8</v>
      </c>
      <c r="M15" s="6">
        <f t="shared" si="2"/>
        <v>17.391304347826086</v>
      </c>
      <c r="N15" s="12">
        <v>9</v>
      </c>
      <c r="O15" s="6">
        <f t="shared" si="3"/>
        <v>19.565217391304348</v>
      </c>
      <c r="P15" s="12">
        <v>9</v>
      </c>
      <c r="Q15" s="6">
        <f t="shared" si="4"/>
        <v>19.565217391304348</v>
      </c>
      <c r="R15" s="12">
        <v>9</v>
      </c>
      <c r="S15" s="6">
        <f t="shared" si="5"/>
        <v>19.565217391304348</v>
      </c>
    </row>
    <row r="16" spans="1:19" x14ac:dyDescent="0.25">
      <c r="A16" s="12">
        <v>14</v>
      </c>
      <c r="B16" s="3" t="s">
        <v>66</v>
      </c>
      <c r="C16" s="4">
        <v>325</v>
      </c>
      <c r="D16" s="1">
        <v>324</v>
      </c>
      <c r="E16" s="3" t="s">
        <v>16</v>
      </c>
      <c r="F16" s="4">
        <v>112</v>
      </c>
      <c r="G16" s="5">
        <f t="shared" si="6"/>
        <v>34.567901234567898</v>
      </c>
      <c r="H16" s="4">
        <v>123</v>
      </c>
      <c r="I16" s="6">
        <f t="shared" si="0"/>
        <v>37.962962962962962</v>
      </c>
      <c r="J16" s="12">
        <v>127</v>
      </c>
      <c r="K16" s="6">
        <f t="shared" si="1"/>
        <v>39.197530864197532</v>
      </c>
      <c r="L16" s="19">
        <v>134</v>
      </c>
      <c r="M16" s="6">
        <f t="shared" si="2"/>
        <v>41.358024691358025</v>
      </c>
      <c r="N16" s="12">
        <v>134</v>
      </c>
      <c r="O16" s="6">
        <f t="shared" si="3"/>
        <v>41.358024691358025</v>
      </c>
      <c r="P16" s="12">
        <v>140</v>
      </c>
      <c r="Q16" s="6">
        <f t="shared" si="4"/>
        <v>43.209876543209873</v>
      </c>
      <c r="R16" s="12">
        <v>153</v>
      </c>
      <c r="S16" s="6">
        <f t="shared" si="5"/>
        <v>47.222222222222221</v>
      </c>
    </row>
    <row r="17" spans="1:19" x14ac:dyDescent="0.25">
      <c r="A17" s="12">
        <v>15</v>
      </c>
      <c r="B17" s="3" t="s">
        <v>67</v>
      </c>
      <c r="C17" s="4">
        <v>239</v>
      </c>
      <c r="D17" s="1">
        <v>237</v>
      </c>
      <c r="E17" s="3" t="s">
        <v>17</v>
      </c>
      <c r="F17" s="4">
        <v>25</v>
      </c>
      <c r="G17" s="5">
        <f t="shared" si="6"/>
        <v>10.548523206751055</v>
      </c>
      <c r="H17" s="4">
        <v>47</v>
      </c>
      <c r="I17" s="6">
        <f t="shared" si="0"/>
        <v>19.831223628691983</v>
      </c>
      <c r="J17" s="12">
        <v>59</v>
      </c>
      <c r="K17" s="6">
        <f t="shared" si="1"/>
        <v>24.894514767932492</v>
      </c>
      <c r="L17" s="19">
        <v>77</v>
      </c>
      <c r="M17" s="6">
        <f t="shared" si="2"/>
        <v>32.489451476793249</v>
      </c>
      <c r="N17" s="12">
        <v>85</v>
      </c>
      <c r="O17" s="6">
        <f t="shared" si="3"/>
        <v>35.864978902953588</v>
      </c>
      <c r="P17" s="12">
        <v>98</v>
      </c>
      <c r="Q17" s="6">
        <f t="shared" si="4"/>
        <v>41.350210970464133</v>
      </c>
      <c r="R17" s="12">
        <v>104</v>
      </c>
      <c r="S17" s="6">
        <f t="shared" si="5"/>
        <v>43.881856540084392</v>
      </c>
    </row>
    <row r="18" spans="1:19" x14ac:dyDescent="0.25">
      <c r="A18" s="12">
        <v>16</v>
      </c>
      <c r="B18" s="3" t="s">
        <v>68</v>
      </c>
      <c r="C18" s="4">
        <v>267</v>
      </c>
      <c r="D18" s="1">
        <v>267</v>
      </c>
      <c r="E18" s="3" t="s">
        <v>18</v>
      </c>
      <c r="F18" s="4">
        <v>64</v>
      </c>
      <c r="G18" s="5">
        <f t="shared" si="6"/>
        <v>23.970037453183522</v>
      </c>
      <c r="H18" s="4">
        <v>72</v>
      </c>
      <c r="I18" s="6">
        <f t="shared" si="0"/>
        <v>26.966292134831459</v>
      </c>
      <c r="J18" s="12">
        <v>75</v>
      </c>
      <c r="K18" s="6">
        <f t="shared" si="1"/>
        <v>28.08988764044944</v>
      </c>
      <c r="L18" s="19">
        <v>75</v>
      </c>
      <c r="M18" s="6">
        <f t="shared" si="2"/>
        <v>28.08988764044944</v>
      </c>
      <c r="N18" s="12">
        <v>75</v>
      </c>
      <c r="O18" s="6">
        <f t="shared" si="3"/>
        <v>28.08988764044944</v>
      </c>
      <c r="P18" s="12">
        <v>75</v>
      </c>
      <c r="Q18" s="6">
        <f t="shared" si="4"/>
        <v>28.08988764044944</v>
      </c>
      <c r="R18" s="12">
        <v>76</v>
      </c>
      <c r="S18" s="6">
        <f t="shared" si="5"/>
        <v>28.464419475655429</v>
      </c>
    </row>
    <row r="19" spans="1:19" x14ac:dyDescent="0.25">
      <c r="A19" s="12">
        <v>17</v>
      </c>
      <c r="B19" s="3" t="s">
        <v>69</v>
      </c>
      <c r="C19" s="4">
        <v>206</v>
      </c>
      <c r="D19" s="1">
        <v>206</v>
      </c>
      <c r="E19" s="3" t="s">
        <v>19</v>
      </c>
      <c r="F19" s="4">
        <v>75</v>
      </c>
      <c r="G19" s="5">
        <f t="shared" si="6"/>
        <v>36.407766990291265</v>
      </c>
      <c r="H19" s="4">
        <v>81</v>
      </c>
      <c r="I19" s="6">
        <f t="shared" si="0"/>
        <v>39.320388349514559</v>
      </c>
      <c r="J19" s="12">
        <v>82</v>
      </c>
      <c r="K19" s="6">
        <f t="shared" si="1"/>
        <v>39.805825242718448</v>
      </c>
      <c r="L19" s="19">
        <v>84</v>
      </c>
      <c r="M19" s="6">
        <f t="shared" si="2"/>
        <v>40.776699029126213</v>
      </c>
      <c r="N19" s="12">
        <v>85</v>
      </c>
      <c r="O19" s="6">
        <f t="shared" si="3"/>
        <v>41.262135922330096</v>
      </c>
      <c r="P19" s="12">
        <v>85</v>
      </c>
      <c r="Q19" s="6">
        <f t="shared" si="4"/>
        <v>41.262135922330096</v>
      </c>
      <c r="R19" s="12">
        <v>89</v>
      </c>
      <c r="S19" s="6">
        <f t="shared" si="5"/>
        <v>43.203883495145625</v>
      </c>
    </row>
    <row r="20" spans="1:19" x14ac:dyDescent="0.25">
      <c r="A20" s="12">
        <v>18</v>
      </c>
      <c r="B20" s="3" t="s">
        <v>70</v>
      </c>
      <c r="C20" s="4">
        <v>83</v>
      </c>
      <c r="D20" s="1">
        <v>84</v>
      </c>
      <c r="E20" s="3" t="s">
        <v>20</v>
      </c>
      <c r="F20" s="4">
        <v>11</v>
      </c>
      <c r="G20" s="5">
        <f t="shared" si="6"/>
        <v>13.095238095238097</v>
      </c>
      <c r="H20" s="4">
        <v>14</v>
      </c>
      <c r="I20" s="6">
        <f t="shared" si="0"/>
        <v>16.666666666666664</v>
      </c>
      <c r="J20" s="12">
        <v>16</v>
      </c>
      <c r="K20" s="6">
        <f t="shared" si="1"/>
        <v>19.047619047619047</v>
      </c>
      <c r="L20" s="19">
        <v>16</v>
      </c>
      <c r="M20" s="6">
        <f t="shared" si="2"/>
        <v>19.047619047619047</v>
      </c>
      <c r="N20" s="12">
        <v>16</v>
      </c>
      <c r="O20" s="6">
        <f t="shared" si="3"/>
        <v>19.047619047619047</v>
      </c>
      <c r="P20" s="12">
        <v>16</v>
      </c>
      <c r="Q20" s="6">
        <f t="shared" si="4"/>
        <v>19.047619047619047</v>
      </c>
      <c r="R20" s="12">
        <v>16</v>
      </c>
      <c r="S20" s="6">
        <f t="shared" si="5"/>
        <v>19.047619047619047</v>
      </c>
    </row>
    <row r="21" spans="1:19" x14ac:dyDescent="0.25">
      <c r="A21" s="12">
        <v>19</v>
      </c>
      <c r="B21" s="3" t="s">
        <v>71</v>
      </c>
      <c r="C21" s="4">
        <v>150</v>
      </c>
      <c r="D21" s="1">
        <v>149</v>
      </c>
      <c r="E21" s="3" t="s">
        <v>21</v>
      </c>
      <c r="F21" s="4">
        <v>24</v>
      </c>
      <c r="G21" s="5">
        <f t="shared" si="6"/>
        <v>16.107382550335569</v>
      </c>
      <c r="H21" s="4">
        <v>38</v>
      </c>
      <c r="I21" s="6">
        <f t="shared" si="0"/>
        <v>25.503355704697988</v>
      </c>
      <c r="J21" s="12">
        <v>39</v>
      </c>
      <c r="K21" s="6">
        <f t="shared" si="1"/>
        <v>26.174496644295303</v>
      </c>
      <c r="L21" s="19">
        <v>40</v>
      </c>
      <c r="M21" s="6">
        <f t="shared" si="2"/>
        <v>26.845637583892618</v>
      </c>
      <c r="N21" s="12">
        <v>40</v>
      </c>
      <c r="O21" s="6">
        <f t="shared" si="3"/>
        <v>26.845637583892618</v>
      </c>
      <c r="P21" s="12">
        <v>42</v>
      </c>
      <c r="Q21" s="6">
        <f t="shared" si="4"/>
        <v>28.187919463087248</v>
      </c>
      <c r="R21" s="12">
        <v>51</v>
      </c>
      <c r="S21" s="6">
        <f t="shared" si="5"/>
        <v>34.228187919463089</v>
      </c>
    </row>
    <row r="22" spans="1:19" x14ac:dyDescent="0.25">
      <c r="A22" s="12">
        <v>20</v>
      </c>
      <c r="B22" s="3" t="s">
        <v>72</v>
      </c>
      <c r="C22" s="4">
        <v>167</v>
      </c>
      <c r="D22" s="1">
        <v>167</v>
      </c>
      <c r="E22" s="3" t="s">
        <v>22</v>
      </c>
      <c r="F22" s="4">
        <v>4</v>
      </c>
      <c r="G22" s="5">
        <f t="shared" si="6"/>
        <v>2.3952095808383236</v>
      </c>
      <c r="H22" s="4">
        <v>6</v>
      </c>
      <c r="I22" s="6">
        <f t="shared" si="0"/>
        <v>3.5928143712574849</v>
      </c>
      <c r="J22" s="12">
        <v>6</v>
      </c>
      <c r="K22" s="6">
        <f t="shared" si="1"/>
        <v>3.5928143712574849</v>
      </c>
      <c r="L22" s="19">
        <v>6</v>
      </c>
      <c r="M22" s="6">
        <f t="shared" si="2"/>
        <v>3.5928143712574849</v>
      </c>
      <c r="N22" s="12">
        <v>7</v>
      </c>
      <c r="O22" s="6">
        <f t="shared" si="3"/>
        <v>4.1916167664670656</v>
      </c>
      <c r="P22" s="12">
        <v>7</v>
      </c>
      <c r="Q22" s="6">
        <f t="shared" si="4"/>
        <v>4.1916167664670656</v>
      </c>
      <c r="R22" s="12">
        <v>16</v>
      </c>
      <c r="S22" s="6">
        <f t="shared" si="5"/>
        <v>9.5808383233532943</v>
      </c>
    </row>
    <row r="23" spans="1:19" x14ac:dyDescent="0.25">
      <c r="A23" s="12">
        <v>21</v>
      </c>
      <c r="B23" s="3" t="s">
        <v>73</v>
      </c>
      <c r="C23" s="4">
        <v>397</v>
      </c>
      <c r="D23" s="1">
        <v>404</v>
      </c>
      <c r="E23" s="3" t="s">
        <v>23</v>
      </c>
      <c r="F23" s="4">
        <v>98</v>
      </c>
      <c r="G23" s="5">
        <f t="shared" si="6"/>
        <v>24.257425742574256</v>
      </c>
      <c r="H23" s="4">
        <v>125</v>
      </c>
      <c r="I23" s="6">
        <f t="shared" si="0"/>
        <v>30.940594059405939</v>
      </c>
      <c r="J23" s="12">
        <v>135</v>
      </c>
      <c r="K23" s="6">
        <f t="shared" si="1"/>
        <v>33.415841584158414</v>
      </c>
      <c r="L23" s="19">
        <v>159</v>
      </c>
      <c r="M23" s="6">
        <f>L23/D23*100</f>
        <v>39.35643564356436</v>
      </c>
      <c r="N23" s="12">
        <v>171</v>
      </c>
      <c r="O23" s="6">
        <f t="shared" si="3"/>
        <v>42.326732673267323</v>
      </c>
      <c r="P23" s="12">
        <v>180</v>
      </c>
      <c r="Q23" s="6">
        <f t="shared" si="4"/>
        <v>44.554455445544555</v>
      </c>
      <c r="R23" s="12">
        <v>188</v>
      </c>
      <c r="S23" s="6">
        <f t="shared" si="5"/>
        <v>46.534653465346537</v>
      </c>
    </row>
    <row r="24" spans="1:19" x14ac:dyDescent="0.25">
      <c r="A24" s="12">
        <v>22</v>
      </c>
      <c r="B24" s="3" t="s">
        <v>74</v>
      </c>
      <c r="C24" s="4">
        <v>212</v>
      </c>
      <c r="D24" s="1">
        <v>212</v>
      </c>
      <c r="E24" s="3" t="s">
        <v>24</v>
      </c>
      <c r="F24" s="4">
        <v>27</v>
      </c>
      <c r="G24" s="5">
        <f t="shared" si="6"/>
        <v>12.735849056603774</v>
      </c>
      <c r="H24" s="4">
        <v>28</v>
      </c>
      <c r="I24" s="6">
        <f t="shared" si="0"/>
        <v>13.20754716981132</v>
      </c>
      <c r="J24" s="12">
        <v>28</v>
      </c>
      <c r="K24" s="6">
        <f t="shared" si="1"/>
        <v>13.20754716981132</v>
      </c>
      <c r="L24" s="19">
        <v>34</v>
      </c>
      <c r="M24" s="6">
        <f t="shared" si="2"/>
        <v>16.037735849056602</v>
      </c>
      <c r="N24" s="12">
        <v>62</v>
      </c>
      <c r="O24" s="6">
        <f t="shared" si="3"/>
        <v>29.245283018867923</v>
      </c>
      <c r="P24" s="12">
        <v>65</v>
      </c>
      <c r="Q24" s="6">
        <f t="shared" si="4"/>
        <v>30.660377358490564</v>
      </c>
      <c r="R24" s="12">
        <v>70</v>
      </c>
      <c r="S24" s="6">
        <f t="shared" si="5"/>
        <v>33.018867924528301</v>
      </c>
    </row>
    <row r="25" spans="1:19" x14ac:dyDescent="0.25">
      <c r="A25" s="12">
        <v>23</v>
      </c>
      <c r="B25" s="3" t="s">
        <v>75</v>
      </c>
      <c r="C25" s="4">
        <v>325</v>
      </c>
      <c r="D25" s="1">
        <v>325</v>
      </c>
      <c r="E25" s="3" t="s">
        <v>25</v>
      </c>
      <c r="F25" s="4">
        <v>75</v>
      </c>
      <c r="G25" s="5">
        <f t="shared" si="6"/>
        <v>23.076923076923077</v>
      </c>
      <c r="H25" s="4">
        <v>84</v>
      </c>
      <c r="I25" s="6">
        <f t="shared" si="0"/>
        <v>25.846153846153847</v>
      </c>
      <c r="J25" s="12">
        <v>86</v>
      </c>
      <c r="K25" s="6">
        <f t="shared" si="1"/>
        <v>26.461538461538463</v>
      </c>
      <c r="L25" s="19">
        <v>87</v>
      </c>
      <c r="M25" s="6">
        <f t="shared" si="2"/>
        <v>26.769230769230766</v>
      </c>
      <c r="N25" s="12">
        <v>87</v>
      </c>
      <c r="O25" s="6">
        <f t="shared" si="3"/>
        <v>26.769230769230766</v>
      </c>
      <c r="P25" s="12">
        <v>87</v>
      </c>
      <c r="Q25" s="6">
        <f t="shared" si="4"/>
        <v>26.769230769230766</v>
      </c>
      <c r="R25" s="12">
        <v>91</v>
      </c>
      <c r="S25" s="6">
        <f t="shared" si="5"/>
        <v>28.000000000000004</v>
      </c>
    </row>
    <row r="26" spans="1:19" x14ac:dyDescent="0.25">
      <c r="A26" s="12">
        <v>24</v>
      </c>
      <c r="B26" s="3" t="s">
        <v>76</v>
      </c>
      <c r="C26" s="4">
        <v>124</v>
      </c>
      <c r="D26" s="1">
        <v>123</v>
      </c>
      <c r="E26" s="3" t="s">
        <v>26</v>
      </c>
      <c r="F26" s="4">
        <v>10</v>
      </c>
      <c r="G26" s="5">
        <f t="shared" si="6"/>
        <v>8.1300813008130071</v>
      </c>
      <c r="H26" s="4">
        <v>23</v>
      </c>
      <c r="I26" s="6">
        <f t="shared" si="0"/>
        <v>18.699186991869919</v>
      </c>
      <c r="J26" s="12">
        <v>26</v>
      </c>
      <c r="K26" s="6">
        <f t="shared" si="1"/>
        <v>21.138211382113823</v>
      </c>
      <c r="L26" s="19">
        <v>43</v>
      </c>
      <c r="M26" s="6">
        <f t="shared" si="2"/>
        <v>34.959349593495936</v>
      </c>
      <c r="N26" s="12">
        <v>64</v>
      </c>
      <c r="O26" s="6">
        <f t="shared" si="3"/>
        <v>52.032520325203258</v>
      </c>
      <c r="P26" s="12">
        <v>65</v>
      </c>
      <c r="Q26" s="6">
        <f t="shared" si="4"/>
        <v>52.845528455284551</v>
      </c>
      <c r="R26" s="12">
        <v>72</v>
      </c>
      <c r="S26" s="6">
        <f t="shared" si="5"/>
        <v>58.536585365853654</v>
      </c>
    </row>
    <row r="27" spans="1:19" x14ac:dyDescent="0.25">
      <c r="A27" s="12">
        <v>25</v>
      </c>
      <c r="B27" s="3" t="s">
        <v>77</v>
      </c>
      <c r="C27" s="4">
        <v>211</v>
      </c>
      <c r="D27" s="1">
        <v>210</v>
      </c>
      <c r="E27" s="3" t="s">
        <v>27</v>
      </c>
      <c r="F27" s="4">
        <v>58</v>
      </c>
      <c r="G27" s="5">
        <f t="shared" si="6"/>
        <v>27.61904761904762</v>
      </c>
      <c r="H27" s="4">
        <v>62</v>
      </c>
      <c r="I27" s="6">
        <f t="shared" si="0"/>
        <v>29.523809523809526</v>
      </c>
      <c r="J27" s="12">
        <v>81</v>
      </c>
      <c r="K27" s="6">
        <f t="shared" si="1"/>
        <v>38.571428571428577</v>
      </c>
      <c r="L27" s="19">
        <v>103</v>
      </c>
      <c r="M27" s="6">
        <f t="shared" si="2"/>
        <v>49.047619047619044</v>
      </c>
      <c r="N27" s="12">
        <v>105</v>
      </c>
      <c r="O27" s="6">
        <f t="shared" si="3"/>
        <v>50</v>
      </c>
      <c r="P27" s="12">
        <v>106</v>
      </c>
      <c r="Q27" s="6">
        <f t="shared" si="4"/>
        <v>50.476190476190474</v>
      </c>
      <c r="R27" s="12">
        <v>106</v>
      </c>
      <c r="S27" s="6">
        <f t="shared" si="5"/>
        <v>50.476190476190474</v>
      </c>
    </row>
    <row r="28" spans="1:19" x14ac:dyDescent="0.25">
      <c r="A28" s="12">
        <v>26</v>
      </c>
      <c r="B28" s="3" t="s">
        <v>78</v>
      </c>
      <c r="C28" s="4">
        <v>134</v>
      </c>
      <c r="D28" s="1">
        <v>134</v>
      </c>
      <c r="E28" s="3" t="s">
        <v>28</v>
      </c>
      <c r="F28" s="4">
        <v>34</v>
      </c>
      <c r="G28" s="5">
        <f t="shared" si="6"/>
        <v>25.373134328358208</v>
      </c>
      <c r="H28" s="4">
        <v>36</v>
      </c>
      <c r="I28" s="6">
        <f t="shared" si="0"/>
        <v>26.865671641791046</v>
      </c>
      <c r="J28" s="12">
        <v>38</v>
      </c>
      <c r="K28" s="6">
        <f t="shared" si="1"/>
        <v>28.35820895522388</v>
      </c>
      <c r="L28" s="19">
        <v>39</v>
      </c>
      <c r="M28" s="6">
        <f t="shared" si="2"/>
        <v>29.1044776119403</v>
      </c>
      <c r="N28" s="12">
        <v>40</v>
      </c>
      <c r="O28" s="6">
        <f t="shared" si="3"/>
        <v>29.850746268656714</v>
      </c>
      <c r="P28" s="12">
        <v>40</v>
      </c>
      <c r="Q28" s="6">
        <f t="shared" si="4"/>
        <v>29.850746268656714</v>
      </c>
      <c r="R28" s="12">
        <v>40</v>
      </c>
      <c r="S28" s="6">
        <f t="shared" si="5"/>
        <v>29.850746268656714</v>
      </c>
    </row>
    <row r="29" spans="1:19" x14ac:dyDescent="0.25">
      <c r="A29" s="12">
        <v>27</v>
      </c>
      <c r="B29" s="3" t="s">
        <v>79</v>
      </c>
      <c r="C29" s="4">
        <v>892</v>
      </c>
      <c r="D29" s="1">
        <v>892</v>
      </c>
      <c r="E29" s="3" t="s">
        <v>29</v>
      </c>
      <c r="F29" s="4">
        <v>50</v>
      </c>
      <c r="G29" s="5">
        <f t="shared" si="6"/>
        <v>5.6053811659192831</v>
      </c>
      <c r="H29" s="4">
        <v>66</v>
      </c>
      <c r="I29" s="6">
        <f t="shared" si="0"/>
        <v>7.3991031390134534</v>
      </c>
      <c r="J29" s="12">
        <v>70</v>
      </c>
      <c r="K29" s="6">
        <f t="shared" si="1"/>
        <v>7.8475336322869964</v>
      </c>
      <c r="L29" s="19">
        <v>71</v>
      </c>
      <c r="M29" s="6">
        <f t="shared" si="2"/>
        <v>7.9596412556053808</v>
      </c>
      <c r="N29" s="12">
        <v>72</v>
      </c>
      <c r="O29" s="6">
        <f t="shared" si="3"/>
        <v>8.071748878923767</v>
      </c>
      <c r="P29" s="12">
        <v>72</v>
      </c>
      <c r="Q29" s="6">
        <f t="shared" si="4"/>
        <v>8.071748878923767</v>
      </c>
      <c r="R29" s="12">
        <v>72</v>
      </c>
      <c r="S29" s="6">
        <f t="shared" si="5"/>
        <v>8.071748878923767</v>
      </c>
    </row>
    <row r="30" spans="1:19" x14ac:dyDescent="0.25">
      <c r="A30" s="12">
        <v>28</v>
      </c>
      <c r="B30" s="3" t="s">
        <v>80</v>
      </c>
      <c r="C30" s="4">
        <v>183</v>
      </c>
      <c r="D30" s="1">
        <v>182</v>
      </c>
      <c r="E30" s="3" t="s">
        <v>30</v>
      </c>
      <c r="F30" s="4">
        <v>32</v>
      </c>
      <c r="G30" s="5">
        <f t="shared" si="6"/>
        <v>17.582417582417584</v>
      </c>
      <c r="H30" s="4">
        <v>53</v>
      </c>
      <c r="I30" s="6">
        <f t="shared" si="0"/>
        <v>29.120879120879124</v>
      </c>
      <c r="J30" s="12">
        <v>63</v>
      </c>
      <c r="K30" s="6">
        <f t="shared" si="1"/>
        <v>34.615384615384613</v>
      </c>
      <c r="L30" s="19">
        <v>68</v>
      </c>
      <c r="M30" s="6">
        <f t="shared" si="2"/>
        <v>37.362637362637365</v>
      </c>
      <c r="N30" s="12">
        <v>68</v>
      </c>
      <c r="O30" s="6">
        <f t="shared" si="3"/>
        <v>37.362637362637365</v>
      </c>
      <c r="P30" s="12">
        <v>69</v>
      </c>
      <c r="Q30" s="6">
        <f t="shared" si="4"/>
        <v>37.912087912087912</v>
      </c>
      <c r="R30" s="12">
        <v>70</v>
      </c>
      <c r="S30" s="6">
        <f t="shared" si="5"/>
        <v>38.461538461538467</v>
      </c>
    </row>
    <row r="31" spans="1:19" x14ac:dyDescent="0.25">
      <c r="A31" s="12">
        <v>29</v>
      </c>
      <c r="B31" s="3" t="s">
        <v>81</v>
      </c>
      <c r="C31" s="4">
        <v>305</v>
      </c>
      <c r="D31" s="1">
        <v>305</v>
      </c>
      <c r="E31" s="3" t="s">
        <v>31</v>
      </c>
      <c r="F31" s="4">
        <v>53</v>
      </c>
      <c r="G31" s="5">
        <f t="shared" si="6"/>
        <v>17.377049180327869</v>
      </c>
      <c r="H31" s="4">
        <v>60</v>
      </c>
      <c r="I31" s="6">
        <f t="shared" si="0"/>
        <v>19.672131147540984</v>
      </c>
      <c r="J31" s="12">
        <v>61</v>
      </c>
      <c r="K31" s="6">
        <f t="shared" si="1"/>
        <v>20</v>
      </c>
      <c r="L31" s="19">
        <v>62</v>
      </c>
      <c r="M31" s="6">
        <f t="shared" si="2"/>
        <v>20.327868852459016</v>
      </c>
      <c r="N31" s="12">
        <v>62</v>
      </c>
      <c r="O31" s="6">
        <f t="shared" si="3"/>
        <v>20.327868852459016</v>
      </c>
      <c r="P31" s="12">
        <v>63</v>
      </c>
      <c r="Q31" s="6">
        <f t="shared" si="4"/>
        <v>20.655737704918035</v>
      </c>
      <c r="R31" s="12">
        <v>63</v>
      </c>
      <c r="S31" s="6">
        <f t="shared" si="5"/>
        <v>20.655737704918035</v>
      </c>
    </row>
    <row r="32" spans="1:19" x14ac:dyDescent="0.25">
      <c r="A32" s="12">
        <v>30</v>
      </c>
      <c r="B32" s="3" t="s">
        <v>82</v>
      </c>
      <c r="C32" s="4">
        <v>250</v>
      </c>
      <c r="D32" s="1">
        <v>250</v>
      </c>
      <c r="E32" s="3" t="s">
        <v>32</v>
      </c>
      <c r="F32" s="4">
        <v>37</v>
      </c>
      <c r="G32" s="5">
        <f t="shared" si="6"/>
        <v>14.799999999999999</v>
      </c>
      <c r="H32" s="4">
        <v>63</v>
      </c>
      <c r="I32" s="6">
        <f t="shared" si="0"/>
        <v>25.2</v>
      </c>
      <c r="J32" s="12">
        <v>73</v>
      </c>
      <c r="K32" s="6">
        <f t="shared" si="1"/>
        <v>29.2</v>
      </c>
      <c r="L32" s="19">
        <v>115</v>
      </c>
      <c r="M32" s="6">
        <f t="shared" si="2"/>
        <v>46</v>
      </c>
      <c r="N32" s="12">
        <v>140</v>
      </c>
      <c r="O32" s="6">
        <f t="shared" si="3"/>
        <v>56.000000000000007</v>
      </c>
      <c r="P32" s="12">
        <v>141</v>
      </c>
      <c r="Q32" s="6">
        <f t="shared" si="4"/>
        <v>56.399999999999991</v>
      </c>
      <c r="R32" s="12">
        <v>144</v>
      </c>
      <c r="S32" s="6">
        <f t="shared" si="5"/>
        <v>57.599999999999994</v>
      </c>
    </row>
    <row r="33" spans="1:19" x14ac:dyDescent="0.25">
      <c r="A33" s="12">
        <v>31</v>
      </c>
      <c r="B33" s="3" t="s">
        <v>83</v>
      </c>
      <c r="C33" s="4">
        <v>230</v>
      </c>
      <c r="D33" s="1">
        <v>230</v>
      </c>
      <c r="E33" s="3" t="s">
        <v>33</v>
      </c>
      <c r="F33" s="4">
        <v>95</v>
      </c>
      <c r="G33" s="5">
        <f t="shared" si="6"/>
        <v>41.304347826086953</v>
      </c>
      <c r="H33" s="4">
        <v>97</v>
      </c>
      <c r="I33" s="6">
        <f t="shared" si="0"/>
        <v>42.173913043478265</v>
      </c>
      <c r="J33" s="12">
        <v>97</v>
      </c>
      <c r="K33" s="6">
        <f t="shared" si="1"/>
        <v>42.173913043478265</v>
      </c>
      <c r="L33" s="19">
        <v>100</v>
      </c>
      <c r="M33" s="6">
        <f t="shared" si="2"/>
        <v>43.478260869565219</v>
      </c>
      <c r="N33" s="12">
        <v>100</v>
      </c>
      <c r="O33" s="6">
        <f t="shared" si="3"/>
        <v>43.478260869565219</v>
      </c>
      <c r="P33" s="12">
        <v>101</v>
      </c>
      <c r="Q33" s="6">
        <f t="shared" si="4"/>
        <v>43.913043478260875</v>
      </c>
      <c r="R33" s="12">
        <v>101</v>
      </c>
      <c r="S33" s="6">
        <f t="shared" si="5"/>
        <v>43.913043478260875</v>
      </c>
    </row>
    <row r="34" spans="1:19" x14ac:dyDescent="0.25">
      <c r="A34" s="12">
        <v>32</v>
      </c>
      <c r="B34" s="3" t="s">
        <v>84</v>
      </c>
      <c r="C34" s="4">
        <v>320</v>
      </c>
      <c r="D34" s="1">
        <v>320</v>
      </c>
      <c r="E34" s="3" t="s">
        <v>34</v>
      </c>
      <c r="F34" s="4">
        <v>6</v>
      </c>
      <c r="G34" s="5">
        <f t="shared" si="6"/>
        <v>1.875</v>
      </c>
      <c r="H34" s="4">
        <v>7</v>
      </c>
      <c r="I34" s="6">
        <f t="shared" si="0"/>
        <v>2.1875</v>
      </c>
      <c r="J34" s="12">
        <v>41</v>
      </c>
      <c r="K34" s="6">
        <f t="shared" si="1"/>
        <v>12.812499999999998</v>
      </c>
      <c r="L34" s="19">
        <v>45</v>
      </c>
      <c r="M34" s="6">
        <f t="shared" si="2"/>
        <v>14.0625</v>
      </c>
      <c r="N34" s="12">
        <v>46</v>
      </c>
      <c r="O34" s="6">
        <f t="shared" si="3"/>
        <v>14.374999999999998</v>
      </c>
      <c r="P34" s="12">
        <v>47</v>
      </c>
      <c r="Q34" s="6">
        <f t="shared" si="4"/>
        <v>14.6875</v>
      </c>
      <c r="R34" s="12">
        <v>49</v>
      </c>
      <c r="S34" s="6">
        <f t="shared" si="5"/>
        <v>15.312500000000002</v>
      </c>
    </row>
    <row r="35" spans="1:19" x14ac:dyDescent="0.25">
      <c r="A35" s="12">
        <v>33</v>
      </c>
      <c r="B35" s="3" t="s">
        <v>85</v>
      </c>
      <c r="C35" s="4">
        <v>157</v>
      </c>
      <c r="D35" s="1">
        <v>145</v>
      </c>
      <c r="E35" s="3" t="s">
        <v>35</v>
      </c>
      <c r="F35" s="4">
        <v>63</v>
      </c>
      <c r="G35" s="5">
        <f t="shared" si="6"/>
        <v>43.448275862068961</v>
      </c>
      <c r="H35" s="4">
        <v>73</v>
      </c>
      <c r="I35" s="6">
        <f t="shared" si="0"/>
        <v>50.344827586206897</v>
      </c>
      <c r="J35" s="12">
        <v>75</v>
      </c>
      <c r="K35" s="6">
        <f t="shared" si="1"/>
        <v>51.724137931034484</v>
      </c>
      <c r="L35" s="19">
        <v>75</v>
      </c>
      <c r="M35" s="6">
        <f t="shared" si="2"/>
        <v>51.724137931034484</v>
      </c>
      <c r="N35" s="12">
        <v>75</v>
      </c>
      <c r="O35" s="6">
        <f t="shared" si="3"/>
        <v>51.724137931034484</v>
      </c>
      <c r="P35" s="12">
        <v>75</v>
      </c>
      <c r="Q35" s="6">
        <f t="shared" si="4"/>
        <v>51.724137931034484</v>
      </c>
      <c r="R35" s="12">
        <v>75</v>
      </c>
      <c r="S35" s="6">
        <f t="shared" si="5"/>
        <v>51.724137931034484</v>
      </c>
    </row>
    <row r="36" spans="1:19" x14ac:dyDescent="0.25">
      <c r="A36" s="12">
        <v>34</v>
      </c>
      <c r="B36" s="3" t="s">
        <v>86</v>
      </c>
      <c r="C36" s="4">
        <v>250</v>
      </c>
      <c r="D36" s="1">
        <v>251</v>
      </c>
      <c r="E36" s="3" t="s">
        <v>36</v>
      </c>
      <c r="F36" s="4">
        <v>41</v>
      </c>
      <c r="G36" s="5">
        <f t="shared" si="6"/>
        <v>16.334661354581673</v>
      </c>
      <c r="H36" s="4">
        <v>45</v>
      </c>
      <c r="I36" s="6">
        <f t="shared" si="0"/>
        <v>17.928286852589643</v>
      </c>
      <c r="J36" s="12">
        <v>49</v>
      </c>
      <c r="K36" s="6">
        <f t="shared" si="1"/>
        <v>19.52191235059761</v>
      </c>
      <c r="L36" s="19">
        <v>49</v>
      </c>
      <c r="M36" s="6">
        <f t="shared" si="2"/>
        <v>19.52191235059761</v>
      </c>
      <c r="N36" s="12">
        <v>50</v>
      </c>
      <c r="O36" s="6">
        <f t="shared" si="3"/>
        <v>19.920318725099602</v>
      </c>
      <c r="P36" s="12">
        <v>55</v>
      </c>
      <c r="Q36" s="6">
        <f t="shared" si="4"/>
        <v>21.91235059760956</v>
      </c>
      <c r="R36" s="12">
        <v>91</v>
      </c>
      <c r="S36" s="6">
        <f t="shared" si="5"/>
        <v>36.254980079681275</v>
      </c>
    </row>
    <row r="37" spans="1:19" x14ac:dyDescent="0.25">
      <c r="A37" s="12">
        <v>35</v>
      </c>
      <c r="B37" s="3" t="s">
        <v>87</v>
      </c>
      <c r="C37" s="4">
        <v>8</v>
      </c>
      <c r="D37" s="1">
        <v>8</v>
      </c>
      <c r="E37" s="3" t="s">
        <v>37</v>
      </c>
      <c r="F37" s="4">
        <v>0</v>
      </c>
      <c r="G37" s="5">
        <f t="shared" si="6"/>
        <v>0</v>
      </c>
      <c r="H37" s="4">
        <v>1</v>
      </c>
      <c r="I37" s="6">
        <f t="shared" si="0"/>
        <v>12.5</v>
      </c>
      <c r="J37" s="12">
        <v>1</v>
      </c>
      <c r="K37" s="6">
        <f t="shared" si="1"/>
        <v>12.5</v>
      </c>
      <c r="L37" s="19">
        <v>1</v>
      </c>
      <c r="M37" s="6">
        <f t="shared" si="2"/>
        <v>12.5</v>
      </c>
      <c r="N37" s="12">
        <v>1</v>
      </c>
      <c r="O37" s="6">
        <f t="shared" si="3"/>
        <v>12.5</v>
      </c>
      <c r="P37" s="12">
        <v>1</v>
      </c>
      <c r="Q37" s="6">
        <f t="shared" si="4"/>
        <v>12.5</v>
      </c>
      <c r="R37" s="12">
        <v>1</v>
      </c>
      <c r="S37" s="6">
        <f t="shared" si="5"/>
        <v>12.5</v>
      </c>
    </row>
    <row r="38" spans="1:19" x14ac:dyDescent="0.25">
      <c r="A38" s="12">
        <v>36</v>
      </c>
      <c r="B38" s="3" t="s">
        <v>88</v>
      </c>
      <c r="C38" s="4">
        <v>258</v>
      </c>
      <c r="D38" s="1">
        <v>267</v>
      </c>
      <c r="E38" s="3" t="s">
        <v>38</v>
      </c>
      <c r="F38" s="4">
        <v>103</v>
      </c>
      <c r="G38" s="5">
        <f t="shared" si="6"/>
        <v>38.576779026217231</v>
      </c>
      <c r="H38" s="4">
        <v>119</v>
      </c>
      <c r="I38" s="6">
        <f t="shared" si="0"/>
        <v>44.569288389513105</v>
      </c>
      <c r="J38" s="12">
        <v>120</v>
      </c>
      <c r="K38" s="6">
        <f t="shared" si="1"/>
        <v>44.943820224719097</v>
      </c>
      <c r="L38" s="19">
        <v>123</v>
      </c>
      <c r="M38" s="6">
        <f t="shared" si="2"/>
        <v>46.067415730337082</v>
      </c>
      <c r="N38" s="12">
        <v>125</v>
      </c>
      <c r="O38" s="6">
        <f t="shared" si="3"/>
        <v>46.81647940074906</v>
      </c>
      <c r="P38" s="12">
        <v>128</v>
      </c>
      <c r="Q38" s="6">
        <f t="shared" si="4"/>
        <v>47.940074906367045</v>
      </c>
      <c r="R38" s="12">
        <v>151</v>
      </c>
      <c r="S38" s="6">
        <f t="shared" si="5"/>
        <v>56.554307116104873</v>
      </c>
    </row>
    <row r="39" spans="1:19" x14ac:dyDescent="0.25">
      <c r="A39" s="12">
        <v>37</v>
      </c>
      <c r="B39" s="3" t="s">
        <v>89</v>
      </c>
      <c r="C39" s="4">
        <v>397</v>
      </c>
      <c r="D39" s="1">
        <v>396</v>
      </c>
      <c r="E39" s="3" t="s">
        <v>39</v>
      </c>
      <c r="F39" s="4">
        <v>92</v>
      </c>
      <c r="G39" s="5">
        <f t="shared" si="6"/>
        <v>23.232323232323232</v>
      </c>
      <c r="H39" s="4">
        <v>105</v>
      </c>
      <c r="I39" s="6">
        <f t="shared" si="0"/>
        <v>26.515151515151516</v>
      </c>
      <c r="J39" s="12">
        <v>105</v>
      </c>
      <c r="K39" s="6">
        <f t="shared" si="1"/>
        <v>26.515151515151516</v>
      </c>
      <c r="L39" s="19">
        <v>110</v>
      </c>
      <c r="M39" s="6">
        <f t="shared" si="2"/>
        <v>27.777777777777779</v>
      </c>
      <c r="N39" s="12">
        <v>110</v>
      </c>
      <c r="O39" s="6">
        <f t="shared" si="3"/>
        <v>27.777777777777779</v>
      </c>
      <c r="P39" s="12">
        <v>110</v>
      </c>
      <c r="Q39" s="6">
        <f t="shared" si="4"/>
        <v>27.777777777777779</v>
      </c>
      <c r="R39" s="12">
        <v>112</v>
      </c>
      <c r="S39" s="6">
        <f t="shared" si="5"/>
        <v>28.28282828282828</v>
      </c>
    </row>
    <row r="40" spans="1:19" x14ac:dyDescent="0.25">
      <c r="A40" s="12">
        <v>38</v>
      </c>
      <c r="B40" s="3" t="s">
        <v>90</v>
      </c>
      <c r="C40" s="4">
        <v>181</v>
      </c>
      <c r="D40" s="1">
        <v>181</v>
      </c>
      <c r="E40" s="3" t="s">
        <v>40</v>
      </c>
      <c r="F40" s="4">
        <v>56</v>
      </c>
      <c r="G40" s="5">
        <f t="shared" si="6"/>
        <v>30.939226519337016</v>
      </c>
      <c r="H40" s="4">
        <v>57</v>
      </c>
      <c r="I40" s="6">
        <f t="shared" si="0"/>
        <v>31.491712707182316</v>
      </c>
      <c r="J40" s="12">
        <v>57</v>
      </c>
      <c r="K40" s="6">
        <f t="shared" si="1"/>
        <v>31.491712707182316</v>
      </c>
      <c r="L40" s="19">
        <v>58</v>
      </c>
      <c r="M40" s="6">
        <f t="shared" si="2"/>
        <v>32.044198895027627</v>
      </c>
      <c r="N40" s="12">
        <v>58</v>
      </c>
      <c r="O40" s="6">
        <f t="shared" si="3"/>
        <v>32.044198895027627</v>
      </c>
      <c r="P40" s="12">
        <v>61</v>
      </c>
      <c r="Q40" s="6">
        <f t="shared" si="4"/>
        <v>33.701657458563538</v>
      </c>
      <c r="R40" s="12">
        <v>61</v>
      </c>
      <c r="S40" s="6">
        <f t="shared" si="5"/>
        <v>33.701657458563538</v>
      </c>
    </row>
    <row r="41" spans="1:19" s="22" customFormat="1" x14ac:dyDescent="0.2">
      <c r="A41" s="7"/>
      <c r="B41" s="7" t="s">
        <v>42</v>
      </c>
      <c r="C41" s="31">
        <f>SUM(C3:C40)</f>
        <v>9231</v>
      </c>
      <c r="D41" s="14">
        <f>SUM(D3:D40)</f>
        <v>9233</v>
      </c>
      <c r="E41" s="7">
        <f t="shared" ref="E41:F41" si="7">SUM(E3:E40)</f>
        <v>0</v>
      </c>
      <c r="F41" s="14">
        <f t="shared" si="7"/>
        <v>1661</v>
      </c>
      <c r="G41" s="8">
        <f t="shared" si="6"/>
        <v>17.989819127044299</v>
      </c>
      <c r="H41" s="14">
        <f>SUM(H3:H40)</f>
        <v>2104</v>
      </c>
      <c r="I41" s="9">
        <f>H41/D41*100</f>
        <v>22.787826275316796</v>
      </c>
      <c r="J41" s="15">
        <f>SUM(J3:J40)</f>
        <v>2308</v>
      </c>
      <c r="K41" s="13">
        <f>J41/D41*100</f>
        <v>24.997292321022417</v>
      </c>
      <c r="L41" s="27">
        <f>SUM(L3:L40)</f>
        <v>2550</v>
      </c>
      <c r="M41" s="13">
        <f>L41/D41*100</f>
        <v>27.618325571320263</v>
      </c>
      <c r="N41" s="7">
        <f>SUM(N3:N40)</f>
        <v>2694</v>
      </c>
      <c r="O41" s="28">
        <f>N41/D41*100</f>
        <v>29.177948662406582</v>
      </c>
      <c r="P41" s="7">
        <f>SUM(P3:P40)</f>
        <v>2774</v>
      </c>
      <c r="Q41" s="28">
        <f>P41/D41*100</f>
        <v>30.044405935232319</v>
      </c>
      <c r="R41" s="7">
        <f>SUM(R3:R40)</f>
        <v>2972</v>
      </c>
      <c r="S41" s="28">
        <f>R41/D41*100</f>
        <v>32.188887685476011</v>
      </c>
    </row>
  </sheetData>
  <mergeCells count="1">
    <mergeCell ref="A1:K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F1" workbookViewId="0">
      <selection activeCell="Z2" sqref="Z2"/>
    </sheetView>
  </sheetViews>
  <sheetFormatPr defaultRowHeight="15" x14ac:dyDescent="0.25"/>
  <cols>
    <col min="3" max="4" width="0" hidden="1" customWidth="1"/>
    <col min="5" max="5" width="12.140625" hidden="1" customWidth="1"/>
    <col min="7" max="7" width="0" hidden="1" customWidth="1"/>
    <col min="9" max="9" width="0" hidden="1" customWidth="1"/>
    <col min="11" max="11" width="0" hidden="1" customWidth="1"/>
    <col min="13" max="13" width="0" hidden="1" customWidth="1"/>
    <col min="15" max="15" width="0" hidden="1" customWidth="1"/>
    <col min="17" max="17" width="0" hidden="1" customWidth="1"/>
    <col min="19" max="19" width="0" hidden="1" customWidth="1"/>
    <col min="21" max="21" width="0" hidden="1" customWidth="1"/>
    <col min="23" max="25" width="0" hidden="1" customWidth="1"/>
  </cols>
  <sheetData>
    <row r="1" spans="1:25" x14ac:dyDescent="0.25">
      <c r="A1" s="49" t="s">
        <v>107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7"/>
      <c r="M1" s="26"/>
      <c r="N1" s="16"/>
      <c r="O1" s="29"/>
      <c r="P1" s="16"/>
      <c r="Q1" s="29"/>
      <c r="R1" s="16"/>
      <c r="S1" s="29"/>
      <c r="T1" s="34"/>
      <c r="U1" s="37"/>
      <c r="V1" s="44"/>
      <c r="W1" s="37"/>
      <c r="X1" s="32"/>
      <c r="Y1" s="20"/>
    </row>
    <row r="2" spans="1:25" ht="45" x14ac:dyDescent="0.25">
      <c r="A2" s="2" t="s">
        <v>0</v>
      </c>
      <c r="B2" s="2" t="s">
        <v>1</v>
      </c>
      <c r="C2" s="30" t="s">
        <v>94</v>
      </c>
      <c r="D2" s="30" t="s">
        <v>41</v>
      </c>
      <c r="E2" s="2" t="s">
        <v>2</v>
      </c>
      <c r="F2" s="2" t="s">
        <v>43</v>
      </c>
      <c r="G2" s="11" t="s">
        <v>46</v>
      </c>
      <c r="H2" s="30" t="s">
        <v>44</v>
      </c>
      <c r="I2" s="30" t="s">
        <v>45</v>
      </c>
      <c r="J2" s="30" t="s">
        <v>47</v>
      </c>
      <c r="K2" s="30" t="s">
        <v>45</v>
      </c>
      <c r="L2" s="39" t="s">
        <v>48</v>
      </c>
      <c r="M2" s="40" t="s">
        <v>45</v>
      </c>
      <c r="N2" s="39" t="s">
        <v>49</v>
      </c>
      <c r="O2" s="40" t="s">
        <v>45</v>
      </c>
      <c r="P2" s="39" t="s">
        <v>50</v>
      </c>
      <c r="Q2" s="40" t="s">
        <v>45</v>
      </c>
      <c r="R2" s="39" t="s">
        <v>91</v>
      </c>
      <c r="S2" s="40" t="s">
        <v>45</v>
      </c>
      <c r="T2" s="39" t="s">
        <v>95</v>
      </c>
      <c r="U2" s="41" t="s">
        <v>45</v>
      </c>
      <c r="V2" s="39" t="s">
        <v>106</v>
      </c>
      <c r="W2" s="41" t="s">
        <v>45</v>
      </c>
      <c r="X2" s="30" t="s">
        <v>93</v>
      </c>
      <c r="Y2" s="43" t="s">
        <v>96</v>
      </c>
    </row>
    <row r="3" spans="1:25" x14ac:dyDescent="0.25">
      <c r="A3" s="12">
        <v>1</v>
      </c>
      <c r="B3" s="3" t="s">
        <v>53</v>
      </c>
      <c r="C3" s="4">
        <v>45</v>
      </c>
      <c r="D3" s="1">
        <v>44</v>
      </c>
      <c r="E3" s="3" t="s">
        <v>3</v>
      </c>
      <c r="F3" s="4">
        <v>1</v>
      </c>
      <c r="G3" s="5">
        <f>F3/D3*100</f>
        <v>2.2727272727272729</v>
      </c>
      <c r="H3" s="4">
        <v>1</v>
      </c>
      <c r="I3" s="6">
        <f>H3/D3*100</f>
        <v>2.2727272727272729</v>
      </c>
      <c r="J3" s="12">
        <v>1</v>
      </c>
      <c r="K3" s="6">
        <f>J3/D3*100</f>
        <v>2.2727272727272729</v>
      </c>
      <c r="L3" s="19">
        <v>1</v>
      </c>
      <c r="M3" s="6">
        <f>L3/D3*100</f>
        <v>2.2727272727272729</v>
      </c>
      <c r="N3" s="12">
        <v>1</v>
      </c>
      <c r="O3" s="6">
        <f>N3/D3*100</f>
        <v>2.2727272727272729</v>
      </c>
      <c r="P3" s="12">
        <v>1</v>
      </c>
      <c r="Q3" s="6">
        <f>P3/D3*100</f>
        <v>2.2727272727272729</v>
      </c>
      <c r="R3" s="12">
        <v>1</v>
      </c>
      <c r="S3" s="6">
        <f>R3/D3*100</f>
        <v>2.2727272727272729</v>
      </c>
      <c r="T3" s="35">
        <v>1</v>
      </c>
      <c r="U3" s="38">
        <f>T3/D3*100</f>
        <v>2.2727272727272729</v>
      </c>
      <c r="V3" s="45">
        <v>1</v>
      </c>
      <c r="W3" s="38">
        <f>V3/D3*100</f>
        <v>2.2727272727272729</v>
      </c>
      <c r="X3" s="6">
        <f>W3-U3</f>
        <v>0</v>
      </c>
      <c r="Y3" s="3"/>
    </row>
    <row r="4" spans="1:25" x14ac:dyDescent="0.25">
      <c r="A4" s="12">
        <v>2</v>
      </c>
      <c r="B4" s="3" t="s">
        <v>54</v>
      </c>
      <c r="C4" s="4">
        <v>99</v>
      </c>
      <c r="D4" s="1">
        <v>99</v>
      </c>
      <c r="E4" s="3" t="s">
        <v>4</v>
      </c>
      <c r="F4" s="4">
        <v>24</v>
      </c>
      <c r="G4" s="5">
        <f>F4/D4*100</f>
        <v>24.242424242424242</v>
      </c>
      <c r="H4" s="4">
        <v>30</v>
      </c>
      <c r="I4" s="6">
        <f t="shared" ref="I4:I40" si="0">H4/D4*100</f>
        <v>30.303030303030305</v>
      </c>
      <c r="J4" s="12">
        <v>33</v>
      </c>
      <c r="K4" s="6">
        <f t="shared" ref="K4:K40" si="1">J4/D4*100</f>
        <v>33.333333333333329</v>
      </c>
      <c r="L4" s="19">
        <v>35</v>
      </c>
      <c r="M4" s="6">
        <f t="shared" ref="M4:M40" si="2">L4/D4*100</f>
        <v>35.353535353535356</v>
      </c>
      <c r="N4" s="12">
        <v>35</v>
      </c>
      <c r="O4" s="6">
        <f t="shared" ref="O4:O40" si="3">N4/D4*100</f>
        <v>35.353535353535356</v>
      </c>
      <c r="P4" s="12">
        <v>35</v>
      </c>
      <c r="Q4" s="6">
        <f t="shared" ref="Q4:Q40" si="4">P4/D4*100</f>
        <v>35.353535353535356</v>
      </c>
      <c r="R4" s="12">
        <v>45</v>
      </c>
      <c r="S4" s="6">
        <f t="shared" ref="S4:S40" si="5">R4/D4*100</f>
        <v>45.454545454545453</v>
      </c>
      <c r="T4" s="35">
        <v>67</v>
      </c>
      <c r="U4" s="38">
        <f t="shared" ref="U4:U40" si="6">T4/D4*100</f>
        <v>67.676767676767682</v>
      </c>
      <c r="V4" s="45">
        <v>67</v>
      </c>
      <c r="W4" s="38">
        <f t="shared" ref="W4:W40" si="7">V4/D4*100</f>
        <v>67.676767676767682</v>
      </c>
      <c r="X4" s="6">
        <f t="shared" ref="X4:X40" si="8">W4-U4</f>
        <v>0</v>
      </c>
      <c r="Y4" s="3" t="s">
        <v>101</v>
      </c>
    </row>
    <row r="5" spans="1:25" x14ac:dyDescent="0.25">
      <c r="A5" s="12">
        <v>3</v>
      </c>
      <c r="B5" s="3" t="s">
        <v>55</v>
      </c>
      <c r="C5" s="4">
        <v>180</v>
      </c>
      <c r="D5" s="1">
        <v>180</v>
      </c>
      <c r="E5" s="3" t="s">
        <v>5</v>
      </c>
      <c r="F5" s="4">
        <v>59</v>
      </c>
      <c r="G5" s="5">
        <f t="shared" ref="G5:G41" si="9">F5/D5*100</f>
        <v>32.777777777777779</v>
      </c>
      <c r="H5" s="4">
        <v>84</v>
      </c>
      <c r="I5" s="6">
        <f t="shared" si="0"/>
        <v>46.666666666666664</v>
      </c>
      <c r="J5" s="12">
        <v>90</v>
      </c>
      <c r="K5" s="6">
        <f t="shared" si="1"/>
        <v>50</v>
      </c>
      <c r="L5" s="19">
        <v>97</v>
      </c>
      <c r="M5" s="6">
        <f t="shared" si="2"/>
        <v>53.888888888888886</v>
      </c>
      <c r="N5" s="12">
        <v>100</v>
      </c>
      <c r="O5" s="6">
        <f t="shared" si="3"/>
        <v>55.555555555555557</v>
      </c>
      <c r="P5" s="12">
        <v>102</v>
      </c>
      <c r="Q5" s="6">
        <f t="shared" si="4"/>
        <v>56.666666666666664</v>
      </c>
      <c r="R5" s="12">
        <v>109</v>
      </c>
      <c r="S5" s="6">
        <f t="shared" si="5"/>
        <v>60.55555555555555</v>
      </c>
      <c r="T5" s="35">
        <v>114</v>
      </c>
      <c r="U5" s="38">
        <f t="shared" si="6"/>
        <v>63.333333333333329</v>
      </c>
      <c r="V5" s="45">
        <v>116</v>
      </c>
      <c r="W5" s="38">
        <f t="shared" si="7"/>
        <v>64.444444444444443</v>
      </c>
      <c r="X5" s="6">
        <f t="shared" si="8"/>
        <v>1.1111111111111143</v>
      </c>
      <c r="Y5" s="3" t="s">
        <v>97</v>
      </c>
    </row>
    <row r="6" spans="1:25" x14ac:dyDescent="0.25">
      <c r="A6" s="12">
        <v>4</v>
      </c>
      <c r="B6" s="3" t="s">
        <v>56</v>
      </c>
      <c r="C6" s="4">
        <v>257</v>
      </c>
      <c r="D6" s="1">
        <v>257</v>
      </c>
      <c r="E6" s="3" t="s">
        <v>6</v>
      </c>
      <c r="F6" s="4">
        <v>50</v>
      </c>
      <c r="G6" s="5">
        <f t="shared" si="9"/>
        <v>19.45525291828794</v>
      </c>
      <c r="H6" s="4">
        <v>57</v>
      </c>
      <c r="I6" s="6">
        <f t="shared" si="0"/>
        <v>22.178988326848248</v>
      </c>
      <c r="J6" s="12">
        <v>58</v>
      </c>
      <c r="K6" s="6">
        <f t="shared" si="1"/>
        <v>22.568093385214009</v>
      </c>
      <c r="L6" s="19">
        <v>58</v>
      </c>
      <c r="M6" s="6">
        <f t="shared" si="2"/>
        <v>22.568093385214009</v>
      </c>
      <c r="N6" s="12">
        <v>64</v>
      </c>
      <c r="O6" s="6">
        <f t="shared" si="3"/>
        <v>24.902723735408561</v>
      </c>
      <c r="P6" s="12">
        <v>68</v>
      </c>
      <c r="Q6" s="6">
        <f t="shared" si="4"/>
        <v>26.459143968871597</v>
      </c>
      <c r="R6" s="12">
        <v>70</v>
      </c>
      <c r="S6" s="6">
        <f t="shared" si="5"/>
        <v>27.237354085603112</v>
      </c>
      <c r="T6" s="35">
        <v>71</v>
      </c>
      <c r="U6" s="38">
        <f t="shared" si="6"/>
        <v>27.626459143968873</v>
      </c>
      <c r="V6" s="45">
        <v>72</v>
      </c>
      <c r="W6" s="38">
        <f t="shared" si="7"/>
        <v>28.01556420233463</v>
      </c>
      <c r="X6" s="6">
        <f t="shared" si="8"/>
        <v>0.38910505836575737</v>
      </c>
      <c r="Y6" s="3"/>
    </row>
    <row r="7" spans="1:25" x14ac:dyDescent="0.25">
      <c r="A7" s="12">
        <v>5</v>
      </c>
      <c r="B7" s="3" t="s">
        <v>57</v>
      </c>
      <c r="C7" s="4">
        <v>358</v>
      </c>
      <c r="D7" s="1">
        <v>358</v>
      </c>
      <c r="E7" s="3" t="s">
        <v>7</v>
      </c>
      <c r="F7" s="4">
        <v>18</v>
      </c>
      <c r="G7" s="5">
        <f t="shared" si="9"/>
        <v>5.027932960893855</v>
      </c>
      <c r="H7" s="4">
        <v>63</v>
      </c>
      <c r="I7" s="6">
        <f t="shared" si="0"/>
        <v>17.597765363128492</v>
      </c>
      <c r="J7" s="12">
        <v>69</v>
      </c>
      <c r="K7" s="6">
        <f t="shared" si="1"/>
        <v>19.273743016759777</v>
      </c>
      <c r="L7" s="19">
        <v>71</v>
      </c>
      <c r="M7" s="6">
        <f t="shared" si="2"/>
        <v>19.832402234636874</v>
      </c>
      <c r="N7" s="12">
        <v>72</v>
      </c>
      <c r="O7" s="6">
        <f t="shared" si="3"/>
        <v>20.11173184357542</v>
      </c>
      <c r="P7" s="12">
        <v>73</v>
      </c>
      <c r="Q7" s="6">
        <f t="shared" si="4"/>
        <v>20.391061452513966</v>
      </c>
      <c r="R7" s="12">
        <v>75</v>
      </c>
      <c r="S7" s="6">
        <f t="shared" si="5"/>
        <v>20.949720670391063</v>
      </c>
      <c r="T7" s="35">
        <v>78</v>
      </c>
      <c r="U7" s="38">
        <f t="shared" si="6"/>
        <v>21.787709497206702</v>
      </c>
      <c r="V7" s="45">
        <v>82</v>
      </c>
      <c r="W7" s="38">
        <f t="shared" si="7"/>
        <v>22.905027932960895</v>
      </c>
      <c r="X7" s="6">
        <f t="shared" si="8"/>
        <v>1.1173184357541928</v>
      </c>
      <c r="Y7" s="3"/>
    </row>
    <row r="8" spans="1:25" x14ac:dyDescent="0.25">
      <c r="A8" s="12">
        <v>6</v>
      </c>
      <c r="B8" s="3" t="s">
        <v>58</v>
      </c>
      <c r="C8" s="4">
        <v>217</v>
      </c>
      <c r="D8" s="1">
        <v>218</v>
      </c>
      <c r="E8" s="3" t="s">
        <v>8</v>
      </c>
      <c r="F8" s="4">
        <v>73</v>
      </c>
      <c r="G8" s="5">
        <f t="shared" si="9"/>
        <v>33.486238532110093</v>
      </c>
      <c r="H8" s="4">
        <v>79</v>
      </c>
      <c r="I8" s="6">
        <f t="shared" si="0"/>
        <v>36.238532110091739</v>
      </c>
      <c r="J8" s="12">
        <v>83</v>
      </c>
      <c r="K8" s="6">
        <f t="shared" si="1"/>
        <v>38.073394495412842</v>
      </c>
      <c r="L8" s="19">
        <v>93</v>
      </c>
      <c r="M8" s="6">
        <f t="shared" si="2"/>
        <v>42.660550458715598</v>
      </c>
      <c r="N8" s="12">
        <v>93</v>
      </c>
      <c r="O8" s="6">
        <f t="shared" si="3"/>
        <v>42.660550458715598</v>
      </c>
      <c r="P8" s="12">
        <v>93</v>
      </c>
      <c r="Q8" s="6">
        <f t="shared" si="4"/>
        <v>42.660550458715598</v>
      </c>
      <c r="R8" s="12">
        <v>93</v>
      </c>
      <c r="S8" s="6">
        <f t="shared" si="5"/>
        <v>42.660550458715598</v>
      </c>
      <c r="T8" s="35">
        <v>93</v>
      </c>
      <c r="U8" s="38">
        <f t="shared" si="6"/>
        <v>42.660550458715598</v>
      </c>
      <c r="V8" s="45">
        <v>93</v>
      </c>
      <c r="W8" s="38">
        <f t="shared" si="7"/>
        <v>42.660550458715598</v>
      </c>
      <c r="X8" s="6">
        <f t="shared" si="8"/>
        <v>0</v>
      </c>
      <c r="Y8" s="3"/>
    </row>
    <row r="9" spans="1:25" x14ac:dyDescent="0.25">
      <c r="A9" s="12">
        <v>7</v>
      </c>
      <c r="B9" s="3" t="s">
        <v>59</v>
      </c>
      <c r="C9" s="4">
        <v>247</v>
      </c>
      <c r="D9" s="1">
        <v>247</v>
      </c>
      <c r="E9" s="3" t="s">
        <v>9</v>
      </c>
      <c r="F9" s="4">
        <v>75</v>
      </c>
      <c r="G9" s="5">
        <f t="shared" si="9"/>
        <v>30.364372469635626</v>
      </c>
      <c r="H9" s="4">
        <v>129</v>
      </c>
      <c r="I9" s="6">
        <f t="shared" si="0"/>
        <v>52.226720647773284</v>
      </c>
      <c r="J9" s="12">
        <v>141</v>
      </c>
      <c r="K9" s="6">
        <f t="shared" si="1"/>
        <v>57.085020242914972</v>
      </c>
      <c r="L9" s="19">
        <v>160</v>
      </c>
      <c r="M9" s="6">
        <f t="shared" si="2"/>
        <v>64.777327935222672</v>
      </c>
      <c r="N9" s="12">
        <v>162</v>
      </c>
      <c r="O9" s="6">
        <f t="shared" si="3"/>
        <v>65.587044534412954</v>
      </c>
      <c r="P9" s="12">
        <v>164</v>
      </c>
      <c r="Q9" s="6">
        <f t="shared" si="4"/>
        <v>66.396761133603249</v>
      </c>
      <c r="R9" s="12">
        <v>167</v>
      </c>
      <c r="S9" s="6">
        <f t="shared" si="5"/>
        <v>67.611336032388664</v>
      </c>
      <c r="T9" s="35">
        <v>168</v>
      </c>
      <c r="U9" s="38">
        <f t="shared" si="6"/>
        <v>68.016194331983797</v>
      </c>
      <c r="V9" s="45">
        <v>169</v>
      </c>
      <c r="W9" s="38">
        <f t="shared" si="7"/>
        <v>68.421052631578945</v>
      </c>
      <c r="X9" s="6">
        <f t="shared" si="8"/>
        <v>0.40485829959514774</v>
      </c>
      <c r="Y9" s="3" t="s">
        <v>102</v>
      </c>
    </row>
    <row r="10" spans="1:25" x14ac:dyDescent="0.25">
      <c r="A10" s="12">
        <v>8</v>
      </c>
      <c r="B10" s="3" t="s">
        <v>60</v>
      </c>
      <c r="C10" s="4">
        <v>287</v>
      </c>
      <c r="D10" s="1">
        <v>288</v>
      </c>
      <c r="E10" s="3" t="s">
        <v>10</v>
      </c>
      <c r="F10" s="4">
        <v>6</v>
      </c>
      <c r="G10" s="5">
        <f t="shared" si="9"/>
        <v>2.083333333333333</v>
      </c>
      <c r="H10" s="4">
        <v>29</v>
      </c>
      <c r="I10" s="6">
        <f t="shared" si="0"/>
        <v>10.069444444444445</v>
      </c>
      <c r="J10" s="12">
        <v>65</v>
      </c>
      <c r="K10" s="6">
        <f t="shared" si="1"/>
        <v>22.569444444444446</v>
      </c>
      <c r="L10" s="19">
        <v>83</v>
      </c>
      <c r="M10" s="6">
        <f t="shared" si="2"/>
        <v>28.819444444444443</v>
      </c>
      <c r="N10" s="12">
        <v>90</v>
      </c>
      <c r="O10" s="6">
        <f t="shared" si="3"/>
        <v>31.25</v>
      </c>
      <c r="P10" s="12">
        <v>92</v>
      </c>
      <c r="Q10" s="6">
        <f t="shared" si="4"/>
        <v>31.944444444444443</v>
      </c>
      <c r="R10" s="12">
        <v>92</v>
      </c>
      <c r="S10" s="6">
        <f t="shared" si="5"/>
        <v>31.944444444444443</v>
      </c>
      <c r="T10" s="35">
        <v>93</v>
      </c>
      <c r="U10" s="38">
        <f t="shared" si="6"/>
        <v>32.291666666666671</v>
      </c>
      <c r="V10" s="45">
        <v>93</v>
      </c>
      <c r="W10" s="38">
        <f t="shared" si="7"/>
        <v>32.291666666666671</v>
      </c>
      <c r="X10" s="6">
        <f t="shared" si="8"/>
        <v>0</v>
      </c>
      <c r="Y10" s="3" t="s">
        <v>97</v>
      </c>
    </row>
    <row r="11" spans="1:25" x14ac:dyDescent="0.25">
      <c r="A11" s="12">
        <v>9</v>
      </c>
      <c r="B11" s="3" t="s">
        <v>61</v>
      </c>
      <c r="C11" s="4">
        <v>286</v>
      </c>
      <c r="D11" s="1">
        <v>289</v>
      </c>
      <c r="E11" s="3" t="s">
        <v>11</v>
      </c>
      <c r="F11" s="4">
        <v>5</v>
      </c>
      <c r="G11" s="5">
        <f t="shared" si="9"/>
        <v>1.7301038062283738</v>
      </c>
      <c r="H11" s="4">
        <v>7</v>
      </c>
      <c r="I11" s="6">
        <f t="shared" si="0"/>
        <v>2.422145328719723</v>
      </c>
      <c r="J11" s="12">
        <v>9</v>
      </c>
      <c r="K11" s="6">
        <f t="shared" si="1"/>
        <v>3.1141868512110724</v>
      </c>
      <c r="L11" s="19">
        <v>20</v>
      </c>
      <c r="M11" s="6">
        <f t="shared" si="2"/>
        <v>6.9204152249134951</v>
      </c>
      <c r="N11" s="12">
        <v>36</v>
      </c>
      <c r="O11" s="6">
        <f t="shared" si="3"/>
        <v>12.45674740484429</v>
      </c>
      <c r="P11" s="12">
        <v>50</v>
      </c>
      <c r="Q11" s="6">
        <f t="shared" si="4"/>
        <v>17.301038062283737</v>
      </c>
      <c r="R11" s="12">
        <v>86</v>
      </c>
      <c r="S11" s="6">
        <f t="shared" si="5"/>
        <v>29.757785467128027</v>
      </c>
      <c r="T11" s="35">
        <v>108</v>
      </c>
      <c r="U11" s="38">
        <f t="shared" si="6"/>
        <v>37.370242214532873</v>
      </c>
      <c r="V11" s="45">
        <v>115</v>
      </c>
      <c r="W11" s="38">
        <f t="shared" si="7"/>
        <v>39.792387543252595</v>
      </c>
      <c r="X11" s="6">
        <f t="shared" si="8"/>
        <v>2.4221453287197221</v>
      </c>
      <c r="Y11" s="3"/>
    </row>
    <row r="12" spans="1:25" x14ac:dyDescent="0.25">
      <c r="A12" s="12">
        <v>10</v>
      </c>
      <c r="B12" s="3" t="s">
        <v>62</v>
      </c>
      <c r="C12" s="4">
        <v>197</v>
      </c>
      <c r="D12" s="1">
        <v>198</v>
      </c>
      <c r="E12" s="3" t="s">
        <v>12</v>
      </c>
      <c r="F12" s="4">
        <v>20</v>
      </c>
      <c r="G12" s="5">
        <f t="shared" si="9"/>
        <v>10.1010101010101</v>
      </c>
      <c r="H12" s="4">
        <v>36</v>
      </c>
      <c r="I12" s="6">
        <f t="shared" si="0"/>
        <v>18.181818181818183</v>
      </c>
      <c r="J12" s="12">
        <v>37</v>
      </c>
      <c r="K12" s="6">
        <f t="shared" si="1"/>
        <v>18.686868686868689</v>
      </c>
      <c r="L12" s="19">
        <v>38</v>
      </c>
      <c r="M12" s="6">
        <f t="shared" si="2"/>
        <v>19.19191919191919</v>
      </c>
      <c r="N12" s="12">
        <v>38</v>
      </c>
      <c r="O12" s="6">
        <f t="shared" si="3"/>
        <v>19.19191919191919</v>
      </c>
      <c r="P12" s="12">
        <v>38</v>
      </c>
      <c r="Q12" s="6">
        <f t="shared" si="4"/>
        <v>19.19191919191919</v>
      </c>
      <c r="R12" s="12">
        <v>38</v>
      </c>
      <c r="S12" s="6">
        <f t="shared" si="5"/>
        <v>19.19191919191919</v>
      </c>
      <c r="T12" s="35">
        <v>39</v>
      </c>
      <c r="U12" s="38">
        <f t="shared" si="6"/>
        <v>19.696969696969695</v>
      </c>
      <c r="V12" s="45">
        <v>40</v>
      </c>
      <c r="W12" s="38">
        <f t="shared" si="7"/>
        <v>20.202020202020201</v>
      </c>
      <c r="X12" s="6">
        <f t="shared" si="8"/>
        <v>0.50505050505050519</v>
      </c>
      <c r="Y12" s="3"/>
    </row>
    <row r="13" spans="1:25" x14ac:dyDescent="0.25">
      <c r="A13" s="12">
        <v>11</v>
      </c>
      <c r="B13" s="3" t="s">
        <v>63</v>
      </c>
      <c r="C13" s="4">
        <v>467</v>
      </c>
      <c r="D13" s="1">
        <v>467</v>
      </c>
      <c r="E13" s="3" t="s">
        <v>13</v>
      </c>
      <c r="F13" s="4">
        <v>11</v>
      </c>
      <c r="G13" s="5">
        <f t="shared" si="9"/>
        <v>2.3554603854389722</v>
      </c>
      <c r="H13" s="4">
        <v>20</v>
      </c>
      <c r="I13" s="6">
        <f t="shared" si="0"/>
        <v>4.2826552462526761</v>
      </c>
      <c r="J13" s="12">
        <v>20</v>
      </c>
      <c r="K13" s="6">
        <f t="shared" si="1"/>
        <v>4.2826552462526761</v>
      </c>
      <c r="L13" s="19">
        <v>28</v>
      </c>
      <c r="M13" s="6">
        <f t="shared" si="2"/>
        <v>5.9957173447537473</v>
      </c>
      <c r="N13" s="12">
        <v>32</v>
      </c>
      <c r="O13" s="6">
        <f t="shared" si="3"/>
        <v>6.8522483940042829</v>
      </c>
      <c r="P13" s="12">
        <v>35</v>
      </c>
      <c r="Q13" s="6">
        <f t="shared" si="4"/>
        <v>7.4946466809421839</v>
      </c>
      <c r="R13" s="12">
        <v>39</v>
      </c>
      <c r="S13" s="6">
        <f t="shared" si="5"/>
        <v>8.3511777301927204</v>
      </c>
      <c r="T13" s="35">
        <v>46</v>
      </c>
      <c r="U13" s="38">
        <f t="shared" si="6"/>
        <v>9.8501070663811561</v>
      </c>
      <c r="V13" s="45">
        <v>48</v>
      </c>
      <c r="W13" s="38">
        <f t="shared" si="7"/>
        <v>10.278372591006423</v>
      </c>
      <c r="X13" s="6">
        <f t="shared" si="8"/>
        <v>0.42826552462526735</v>
      </c>
      <c r="Y13" s="3"/>
    </row>
    <row r="14" spans="1:25" x14ac:dyDescent="0.25">
      <c r="A14" s="12">
        <v>12</v>
      </c>
      <c r="B14" s="3" t="s">
        <v>64</v>
      </c>
      <c r="C14" s="4">
        <v>274</v>
      </c>
      <c r="D14" s="1">
        <v>273</v>
      </c>
      <c r="E14" s="3" t="s">
        <v>14</v>
      </c>
      <c r="F14" s="4">
        <v>68</v>
      </c>
      <c r="G14" s="5">
        <f t="shared" si="9"/>
        <v>24.908424908424909</v>
      </c>
      <c r="H14" s="4">
        <v>78</v>
      </c>
      <c r="I14" s="6">
        <f t="shared" si="0"/>
        <v>28.571428571428569</v>
      </c>
      <c r="J14" s="12">
        <v>84</v>
      </c>
      <c r="K14" s="6">
        <f t="shared" si="1"/>
        <v>30.76923076923077</v>
      </c>
      <c r="L14" s="19">
        <v>84</v>
      </c>
      <c r="M14" s="6">
        <f t="shared" si="2"/>
        <v>30.76923076923077</v>
      </c>
      <c r="N14" s="12">
        <v>84</v>
      </c>
      <c r="O14" s="6">
        <f t="shared" si="3"/>
        <v>30.76923076923077</v>
      </c>
      <c r="P14" s="12">
        <v>85</v>
      </c>
      <c r="Q14" s="6">
        <f t="shared" si="4"/>
        <v>31.135531135531135</v>
      </c>
      <c r="R14" s="12">
        <v>86</v>
      </c>
      <c r="S14" s="6">
        <f t="shared" si="5"/>
        <v>31.5018315018315</v>
      </c>
      <c r="T14" s="35">
        <v>87</v>
      </c>
      <c r="U14" s="38">
        <f t="shared" si="6"/>
        <v>31.868131868131865</v>
      </c>
      <c r="V14" s="45">
        <v>88</v>
      </c>
      <c r="W14" s="38">
        <f t="shared" si="7"/>
        <v>32.234432234432234</v>
      </c>
      <c r="X14" s="6">
        <f t="shared" si="8"/>
        <v>0.36630036630036855</v>
      </c>
      <c r="Y14" s="3"/>
    </row>
    <row r="15" spans="1:25" x14ac:dyDescent="0.25">
      <c r="A15" s="12">
        <v>13</v>
      </c>
      <c r="B15" s="3" t="s">
        <v>65</v>
      </c>
      <c r="C15" s="4">
        <v>46</v>
      </c>
      <c r="D15" s="1">
        <v>46</v>
      </c>
      <c r="E15" s="3" t="s">
        <v>15</v>
      </c>
      <c r="F15" s="4">
        <v>6</v>
      </c>
      <c r="G15" s="5">
        <f t="shared" si="9"/>
        <v>13.043478260869565</v>
      </c>
      <c r="H15" s="4">
        <v>6</v>
      </c>
      <c r="I15" s="6">
        <f t="shared" si="0"/>
        <v>13.043478260869565</v>
      </c>
      <c r="J15" s="12">
        <v>8</v>
      </c>
      <c r="K15" s="6">
        <f t="shared" si="1"/>
        <v>17.391304347826086</v>
      </c>
      <c r="L15" s="19">
        <v>8</v>
      </c>
      <c r="M15" s="6">
        <f t="shared" si="2"/>
        <v>17.391304347826086</v>
      </c>
      <c r="N15" s="12">
        <v>9</v>
      </c>
      <c r="O15" s="6">
        <f t="shared" si="3"/>
        <v>19.565217391304348</v>
      </c>
      <c r="P15" s="12">
        <v>9</v>
      </c>
      <c r="Q15" s="6">
        <f t="shared" si="4"/>
        <v>19.565217391304348</v>
      </c>
      <c r="R15" s="12">
        <v>9</v>
      </c>
      <c r="S15" s="6">
        <f t="shared" si="5"/>
        <v>19.565217391304348</v>
      </c>
      <c r="T15" s="35">
        <v>9</v>
      </c>
      <c r="U15" s="38">
        <f t="shared" si="6"/>
        <v>19.565217391304348</v>
      </c>
      <c r="V15" s="45">
        <v>9</v>
      </c>
      <c r="W15" s="38">
        <f t="shared" si="7"/>
        <v>19.565217391304348</v>
      </c>
      <c r="X15" s="6">
        <f t="shared" si="8"/>
        <v>0</v>
      </c>
      <c r="Y15" s="3"/>
    </row>
    <row r="16" spans="1:25" x14ac:dyDescent="0.25">
      <c r="A16" s="12">
        <v>14</v>
      </c>
      <c r="B16" s="3" t="s">
        <v>66</v>
      </c>
      <c r="C16" s="4">
        <v>325</v>
      </c>
      <c r="D16" s="1">
        <v>324</v>
      </c>
      <c r="E16" s="3" t="s">
        <v>16</v>
      </c>
      <c r="F16" s="4">
        <v>112</v>
      </c>
      <c r="G16" s="5">
        <f t="shared" si="9"/>
        <v>34.567901234567898</v>
      </c>
      <c r="H16" s="4">
        <v>123</v>
      </c>
      <c r="I16" s="6">
        <f t="shared" si="0"/>
        <v>37.962962962962962</v>
      </c>
      <c r="J16" s="12">
        <v>127</v>
      </c>
      <c r="K16" s="6">
        <f t="shared" si="1"/>
        <v>39.197530864197532</v>
      </c>
      <c r="L16" s="19">
        <v>134</v>
      </c>
      <c r="M16" s="6">
        <f t="shared" si="2"/>
        <v>41.358024691358025</v>
      </c>
      <c r="N16" s="12">
        <v>134</v>
      </c>
      <c r="O16" s="6">
        <f t="shared" si="3"/>
        <v>41.358024691358025</v>
      </c>
      <c r="P16" s="12">
        <v>140</v>
      </c>
      <c r="Q16" s="6">
        <f t="shared" si="4"/>
        <v>43.209876543209873</v>
      </c>
      <c r="R16" s="12">
        <v>153</v>
      </c>
      <c r="S16" s="6">
        <f t="shared" si="5"/>
        <v>47.222222222222221</v>
      </c>
      <c r="T16" s="35">
        <v>170</v>
      </c>
      <c r="U16" s="38">
        <f t="shared" si="6"/>
        <v>52.469135802469133</v>
      </c>
      <c r="V16" s="45">
        <v>197</v>
      </c>
      <c r="W16" s="38">
        <f t="shared" si="7"/>
        <v>60.802469135802475</v>
      </c>
      <c r="X16" s="6">
        <f t="shared" si="8"/>
        <v>8.3333333333333428</v>
      </c>
      <c r="Y16" s="3"/>
    </row>
    <row r="17" spans="1:25" x14ac:dyDescent="0.25">
      <c r="A17" s="12">
        <v>15</v>
      </c>
      <c r="B17" s="3" t="s">
        <v>67</v>
      </c>
      <c r="C17" s="4">
        <v>239</v>
      </c>
      <c r="D17" s="1">
        <v>237</v>
      </c>
      <c r="E17" s="3" t="s">
        <v>17</v>
      </c>
      <c r="F17" s="4">
        <v>25</v>
      </c>
      <c r="G17" s="5">
        <f t="shared" si="9"/>
        <v>10.548523206751055</v>
      </c>
      <c r="H17" s="4">
        <v>47</v>
      </c>
      <c r="I17" s="6">
        <f t="shared" si="0"/>
        <v>19.831223628691983</v>
      </c>
      <c r="J17" s="12">
        <v>59</v>
      </c>
      <c r="K17" s="6">
        <f t="shared" si="1"/>
        <v>24.894514767932492</v>
      </c>
      <c r="L17" s="19">
        <v>77</v>
      </c>
      <c r="M17" s="6">
        <f t="shared" si="2"/>
        <v>32.489451476793249</v>
      </c>
      <c r="N17" s="12">
        <v>85</v>
      </c>
      <c r="O17" s="6">
        <f t="shared" si="3"/>
        <v>35.864978902953588</v>
      </c>
      <c r="P17" s="12">
        <v>98</v>
      </c>
      <c r="Q17" s="6">
        <f t="shared" si="4"/>
        <v>41.350210970464133</v>
      </c>
      <c r="R17" s="12">
        <v>104</v>
      </c>
      <c r="S17" s="6">
        <f t="shared" si="5"/>
        <v>43.881856540084392</v>
      </c>
      <c r="T17" s="35">
        <v>109</v>
      </c>
      <c r="U17" s="38">
        <f t="shared" si="6"/>
        <v>45.991561181434598</v>
      </c>
      <c r="V17" s="45">
        <v>109</v>
      </c>
      <c r="W17" s="38">
        <f t="shared" si="7"/>
        <v>45.991561181434598</v>
      </c>
      <c r="X17" s="6">
        <f t="shared" si="8"/>
        <v>0</v>
      </c>
      <c r="Y17" s="3" t="s">
        <v>104</v>
      </c>
    </row>
    <row r="18" spans="1:25" x14ac:dyDescent="0.25">
      <c r="A18" s="12">
        <v>16</v>
      </c>
      <c r="B18" s="3" t="s">
        <v>68</v>
      </c>
      <c r="C18" s="4">
        <v>267</v>
      </c>
      <c r="D18" s="1">
        <v>267</v>
      </c>
      <c r="E18" s="3" t="s">
        <v>18</v>
      </c>
      <c r="F18" s="4">
        <v>64</v>
      </c>
      <c r="G18" s="5">
        <f t="shared" si="9"/>
        <v>23.970037453183522</v>
      </c>
      <c r="H18" s="4">
        <v>72</v>
      </c>
      <c r="I18" s="6">
        <f t="shared" si="0"/>
        <v>26.966292134831459</v>
      </c>
      <c r="J18" s="12">
        <v>75</v>
      </c>
      <c r="K18" s="6">
        <f t="shared" si="1"/>
        <v>28.08988764044944</v>
      </c>
      <c r="L18" s="19">
        <v>75</v>
      </c>
      <c r="M18" s="6">
        <f t="shared" si="2"/>
        <v>28.08988764044944</v>
      </c>
      <c r="N18" s="12">
        <v>75</v>
      </c>
      <c r="O18" s="6">
        <f t="shared" si="3"/>
        <v>28.08988764044944</v>
      </c>
      <c r="P18" s="12">
        <v>75</v>
      </c>
      <c r="Q18" s="6">
        <f t="shared" si="4"/>
        <v>28.08988764044944</v>
      </c>
      <c r="R18" s="12">
        <v>76</v>
      </c>
      <c r="S18" s="6">
        <f t="shared" si="5"/>
        <v>28.464419475655429</v>
      </c>
      <c r="T18" s="35">
        <v>76</v>
      </c>
      <c r="U18" s="38">
        <f t="shared" si="6"/>
        <v>28.464419475655429</v>
      </c>
      <c r="V18" s="45">
        <v>76</v>
      </c>
      <c r="W18" s="38">
        <f t="shared" si="7"/>
        <v>28.464419475655429</v>
      </c>
      <c r="X18" s="6">
        <f t="shared" si="8"/>
        <v>0</v>
      </c>
      <c r="Y18" s="3"/>
    </row>
    <row r="19" spans="1:25" x14ac:dyDescent="0.25">
      <c r="A19" s="12">
        <v>17</v>
      </c>
      <c r="B19" s="3" t="s">
        <v>69</v>
      </c>
      <c r="C19" s="4">
        <v>206</v>
      </c>
      <c r="D19" s="1">
        <v>206</v>
      </c>
      <c r="E19" s="3" t="s">
        <v>19</v>
      </c>
      <c r="F19" s="4">
        <v>75</v>
      </c>
      <c r="G19" s="5">
        <f t="shared" si="9"/>
        <v>36.407766990291265</v>
      </c>
      <c r="H19" s="4">
        <v>81</v>
      </c>
      <c r="I19" s="6">
        <f t="shared" si="0"/>
        <v>39.320388349514559</v>
      </c>
      <c r="J19" s="12">
        <v>82</v>
      </c>
      <c r="K19" s="6">
        <f t="shared" si="1"/>
        <v>39.805825242718448</v>
      </c>
      <c r="L19" s="19">
        <v>84</v>
      </c>
      <c r="M19" s="6">
        <f t="shared" si="2"/>
        <v>40.776699029126213</v>
      </c>
      <c r="N19" s="12">
        <v>85</v>
      </c>
      <c r="O19" s="6">
        <f t="shared" si="3"/>
        <v>41.262135922330096</v>
      </c>
      <c r="P19" s="12">
        <v>85</v>
      </c>
      <c r="Q19" s="6">
        <f t="shared" si="4"/>
        <v>41.262135922330096</v>
      </c>
      <c r="R19" s="12">
        <v>89</v>
      </c>
      <c r="S19" s="6">
        <f t="shared" si="5"/>
        <v>43.203883495145625</v>
      </c>
      <c r="T19" s="35">
        <v>90</v>
      </c>
      <c r="U19" s="38">
        <f t="shared" si="6"/>
        <v>43.689320388349515</v>
      </c>
      <c r="V19" s="45">
        <v>91</v>
      </c>
      <c r="W19" s="38">
        <f t="shared" si="7"/>
        <v>44.174757281553397</v>
      </c>
      <c r="X19" s="6">
        <f t="shared" si="8"/>
        <v>0.48543689320388239</v>
      </c>
      <c r="Y19" s="3" t="s">
        <v>103</v>
      </c>
    </row>
    <row r="20" spans="1:25" x14ac:dyDescent="0.25">
      <c r="A20" s="12">
        <v>18</v>
      </c>
      <c r="B20" s="3" t="s">
        <v>70</v>
      </c>
      <c r="C20" s="4">
        <v>83</v>
      </c>
      <c r="D20" s="1">
        <v>84</v>
      </c>
      <c r="E20" s="3" t="s">
        <v>20</v>
      </c>
      <c r="F20" s="4">
        <v>11</v>
      </c>
      <c r="G20" s="5">
        <f t="shared" si="9"/>
        <v>13.095238095238097</v>
      </c>
      <c r="H20" s="4">
        <v>14</v>
      </c>
      <c r="I20" s="6">
        <f t="shared" si="0"/>
        <v>16.666666666666664</v>
      </c>
      <c r="J20" s="12">
        <v>16</v>
      </c>
      <c r="K20" s="6">
        <f t="shared" si="1"/>
        <v>19.047619047619047</v>
      </c>
      <c r="L20" s="19">
        <v>16</v>
      </c>
      <c r="M20" s="6">
        <f t="shared" si="2"/>
        <v>19.047619047619047</v>
      </c>
      <c r="N20" s="12">
        <v>16</v>
      </c>
      <c r="O20" s="6">
        <f t="shared" si="3"/>
        <v>19.047619047619047</v>
      </c>
      <c r="P20" s="12">
        <v>16</v>
      </c>
      <c r="Q20" s="6">
        <f t="shared" si="4"/>
        <v>19.047619047619047</v>
      </c>
      <c r="R20" s="12">
        <v>16</v>
      </c>
      <c r="S20" s="6">
        <f t="shared" si="5"/>
        <v>19.047619047619047</v>
      </c>
      <c r="T20" s="35">
        <v>16</v>
      </c>
      <c r="U20" s="38">
        <f t="shared" si="6"/>
        <v>19.047619047619047</v>
      </c>
      <c r="V20" s="45">
        <v>16</v>
      </c>
      <c r="W20" s="38">
        <f t="shared" si="7"/>
        <v>19.047619047619047</v>
      </c>
      <c r="X20" s="6">
        <f t="shared" si="8"/>
        <v>0</v>
      </c>
      <c r="Y20" s="3" t="s">
        <v>98</v>
      </c>
    </row>
    <row r="21" spans="1:25" x14ac:dyDescent="0.25">
      <c r="A21" s="12">
        <v>19</v>
      </c>
      <c r="B21" s="3" t="s">
        <v>71</v>
      </c>
      <c r="C21" s="4">
        <v>150</v>
      </c>
      <c r="D21" s="1">
        <v>149</v>
      </c>
      <c r="E21" s="3" t="s">
        <v>21</v>
      </c>
      <c r="F21" s="4">
        <v>24</v>
      </c>
      <c r="G21" s="5">
        <f t="shared" si="9"/>
        <v>16.107382550335569</v>
      </c>
      <c r="H21" s="4">
        <v>38</v>
      </c>
      <c r="I21" s="6">
        <f t="shared" si="0"/>
        <v>25.503355704697988</v>
      </c>
      <c r="J21" s="12">
        <v>39</v>
      </c>
      <c r="K21" s="6">
        <f t="shared" si="1"/>
        <v>26.174496644295303</v>
      </c>
      <c r="L21" s="19">
        <v>40</v>
      </c>
      <c r="M21" s="6">
        <f t="shared" si="2"/>
        <v>26.845637583892618</v>
      </c>
      <c r="N21" s="12">
        <v>40</v>
      </c>
      <c r="O21" s="6">
        <f t="shared" si="3"/>
        <v>26.845637583892618</v>
      </c>
      <c r="P21" s="12">
        <v>42</v>
      </c>
      <c r="Q21" s="6">
        <f t="shared" si="4"/>
        <v>28.187919463087248</v>
      </c>
      <c r="R21" s="12">
        <v>51</v>
      </c>
      <c r="S21" s="6">
        <f t="shared" si="5"/>
        <v>34.228187919463089</v>
      </c>
      <c r="T21" s="35">
        <v>65</v>
      </c>
      <c r="U21" s="38">
        <f t="shared" si="6"/>
        <v>43.624161073825505</v>
      </c>
      <c r="V21" s="45">
        <v>68</v>
      </c>
      <c r="W21" s="38">
        <f t="shared" si="7"/>
        <v>45.63758389261745</v>
      </c>
      <c r="X21" s="6">
        <f t="shared" si="8"/>
        <v>2.0134228187919447</v>
      </c>
      <c r="Y21" s="3" t="s">
        <v>102</v>
      </c>
    </row>
    <row r="22" spans="1:25" x14ac:dyDescent="0.25">
      <c r="A22" s="12">
        <v>20</v>
      </c>
      <c r="B22" s="3" t="s">
        <v>72</v>
      </c>
      <c r="C22" s="4">
        <v>167</v>
      </c>
      <c r="D22" s="1">
        <v>167</v>
      </c>
      <c r="E22" s="3" t="s">
        <v>22</v>
      </c>
      <c r="F22" s="4">
        <v>4</v>
      </c>
      <c r="G22" s="5">
        <f t="shared" si="9"/>
        <v>2.3952095808383236</v>
      </c>
      <c r="H22" s="4">
        <v>6</v>
      </c>
      <c r="I22" s="6">
        <f t="shared" si="0"/>
        <v>3.5928143712574849</v>
      </c>
      <c r="J22" s="12">
        <v>6</v>
      </c>
      <c r="K22" s="6">
        <f t="shared" si="1"/>
        <v>3.5928143712574849</v>
      </c>
      <c r="L22" s="19">
        <v>6</v>
      </c>
      <c r="M22" s="6">
        <f t="shared" si="2"/>
        <v>3.5928143712574849</v>
      </c>
      <c r="N22" s="12">
        <v>7</v>
      </c>
      <c r="O22" s="6">
        <f t="shared" si="3"/>
        <v>4.1916167664670656</v>
      </c>
      <c r="P22" s="12">
        <v>7</v>
      </c>
      <c r="Q22" s="6">
        <f t="shared" si="4"/>
        <v>4.1916167664670656</v>
      </c>
      <c r="R22" s="12">
        <v>16</v>
      </c>
      <c r="S22" s="6">
        <f t="shared" si="5"/>
        <v>9.5808383233532943</v>
      </c>
      <c r="T22" s="35">
        <v>23</v>
      </c>
      <c r="U22" s="38">
        <f t="shared" si="6"/>
        <v>13.77245508982036</v>
      </c>
      <c r="V22" s="45">
        <v>24</v>
      </c>
      <c r="W22" s="38">
        <f t="shared" si="7"/>
        <v>14.37125748502994</v>
      </c>
      <c r="X22" s="6">
        <f t="shared" si="8"/>
        <v>0.59880239520957979</v>
      </c>
      <c r="Y22" s="3"/>
    </row>
    <row r="23" spans="1:25" x14ac:dyDescent="0.25">
      <c r="A23" s="12">
        <v>21</v>
      </c>
      <c r="B23" s="3" t="s">
        <v>73</v>
      </c>
      <c r="C23" s="4">
        <v>397</v>
      </c>
      <c r="D23" s="1">
        <v>404</v>
      </c>
      <c r="E23" s="3" t="s">
        <v>23</v>
      </c>
      <c r="F23" s="4">
        <v>98</v>
      </c>
      <c r="G23" s="5">
        <f t="shared" si="9"/>
        <v>24.257425742574256</v>
      </c>
      <c r="H23" s="4">
        <v>125</v>
      </c>
      <c r="I23" s="6">
        <f t="shared" si="0"/>
        <v>30.940594059405939</v>
      </c>
      <c r="J23" s="12">
        <v>135</v>
      </c>
      <c r="K23" s="6">
        <f t="shared" si="1"/>
        <v>33.415841584158414</v>
      </c>
      <c r="L23" s="19">
        <v>159</v>
      </c>
      <c r="M23" s="6">
        <f>L23/D23*100</f>
        <v>39.35643564356436</v>
      </c>
      <c r="N23" s="12">
        <v>171</v>
      </c>
      <c r="O23" s="6">
        <f t="shared" si="3"/>
        <v>42.326732673267323</v>
      </c>
      <c r="P23" s="12">
        <v>180</v>
      </c>
      <c r="Q23" s="6">
        <f t="shared" si="4"/>
        <v>44.554455445544555</v>
      </c>
      <c r="R23" s="12">
        <v>188</v>
      </c>
      <c r="S23" s="6">
        <f t="shared" si="5"/>
        <v>46.534653465346537</v>
      </c>
      <c r="T23" s="35">
        <v>193</v>
      </c>
      <c r="U23" s="38">
        <f t="shared" si="6"/>
        <v>47.772277227722768</v>
      </c>
      <c r="V23" s="45">
        <v>194</v>
      </c>
      <c r="W23" s="38">
        <f t="shared" si="7"/>
        <v>48.019801980198018</v>
      </c>
      <c r="X23" s="6">
        <f t="shared" si="8"/>
        <v>0.24752475247525041</v>
      </c>
      <c r="Y23" s="3" t="s">
        <v>100</v>
      </c>
    </row>
    <row r="24" spans="1:25" x14ac:dyDescent="0.25">
      <c r="A24" s="12">
        <v>22</v>
      </c>
      <c r="B24" s="3" t="s">
        <v>74</v>
      </c>
      <c r="C24" s="4">
        <v>212</v>
      </c>
      <c r="D24" s="1">
        <v>212</v>
      </c>
      <c r="E24" s="3" t="s">
        <v>24</v>
      </c>
      <c r="F24" s="4">
        <v>27</v>
      </c>
      <c r="G24" s="5">
        <f t="shared" si="9"/>
        <v>12.735849056603774</v>
      </c>
      <c r="H24" s="4">
        <v>28</v>
      </c>
      <c r="I24" s="6">
        <f t="shared" si="0"/>
        <v>13.20754716981132</v>
      </c>
      <c r="J24" s="12">
        <v>28</v>
      </c>
      <c r="K24" s="6">
        <f t="shared" si="1"/>
        <v>13.20754716981132</v>
      </c>
      <c r="L24" s="19">
        <v>34</v>
      </c>
      <c r="M24" s="6">
        <f t="shared" si="2"/>
        <v>16.037735849056602</v>
      </c>
      <c r="N24" s="12">
        <v>62</v>
      </c>
      <c r="O24" s="6">
        <f t="shared" si="3"/>
        <v>29.245283018867923</v>
      </c>
      <c r="P24" s="12">
        <v>65</v>
      </c>
      <c r="Q24" s="6">
        <f t="shared" si="4"/>
        <v>30.660377358490564</v>
      </c>
      <c r="R24" s="12">
        <v>70</v>
      </c>
      <c r="S24" s="6">
        <f t="shared" si="5"/>
        <v>33.018867924528301</v>
      </c>
      <c r="T24" s="35">
        <v>70</v>
      </c>
      <c r="U24" s="38">
        <f t="shared" si="6"/>
        <v>33.018867924528301</v>
      </c>
      <c r="V24" s="45">
        <v>71</v>
      </c>
      <c r="W24" s="38">
        <f t="shared" si="7"/>
        <v>33.490566037735846</v>
      </c>
      <c r="X24" s="6">
        <f t="shared" si="8"/>
        <v>0.47169811320754462</v>
      </c>
      <c r="Y24" s="3"/>
    </row>
    <row r="25" spans="1:25" x14ac:dyDescent="0.25">
      <c r="A25" s="12">
        <v>23</v>
      </c>
      <c r="B25" s="3" t="s">
        <v>75</v>
      </c>
      <c r="C25" s="4">
        <v>325</v>
      </c>
      <c r="D25" s="1">
        <v>325</v>
      </c>
      <c r="E25" s="3" t="s">
        <v>25</v>
      </c>
      <c r="F25" s="4">
        <v>75</v>
      </c>
      <c r="G25" s="5">
        <f t="shared" si="9"/>
        <v>23.076923076923077</v>
      </c>
      <c r="H25" s="4">
        <v>84</v>
      </c>
      <c r="I25" s="6">
        <f t="shared" si="0"/>
        <v>25.846153846153847</v>
      </c>
      <c r="J25" s="12">
        <v>86</v>
      </c>
      <c r="K25" s="6">
        <f t="shared" si="1"/>
        <v>26.461538461538463</v>
      </c>
      <c r="L25" s="19">
        <v>87</v>
      </c>
      <c r="M25" s="6">
        <f t="shared" si="2"/>
        <v>26.769230769230766</v>
      </c>
      <c r="N25" s="12">
        <v>87</v>
      </c>
      <c r="O25" s="6">
        <f t="shared" si="3"/>
        <v>26.769230769230766</v>
      </c>
      <c r="P25" s="12">
        <v>87</v>
      </c>
      <c r="Q25" s="6">
        <f t="shared" si="4"/>
        <v>26.769230769230766</v>
      </c>
      <c r="R25" s="12">
        <v>91</v>
      </c>
      <c r="S25" s="6">
        <f t="shared" si="5"/>
        <v>28.000000000000004</v>
      </c>
      <c r="T25" s="35">
        <v>94</v>
      </c>
      <c r="U25" s="38">
        <f t="shared" si="6"/>
        <v>28.923076923076923</v>
      </c>
      <c r="V25" s="45">
        <v>95</v>
      </c>
      <c r="W25" s="38">
        <f t="shared" si="7"/>
        <v>29.230769230769234</v>
      </c>
      <c r="X25" s="6">
        <f t="shared" si="8"/>
        <v>0.30769230769231015</v>
      </c>
      <c r="Y25" s="3" t="s">
        <v>104</v>
      </c>
    </row>
    <row r="26" spans="1:25" x14ac:dyDescent="0.25">
      <c r="A26" s="12">
        <v>24</v>
      </c>
      <c r="B26" s="3" t="s">
        <v>76</v>
      </c>
      <c r="C26" s="4">
        <v>124</v>
      </c>
      <c r="D26" s="1">
        <v>123</v>
      </c>
      <c r="E26" s="3" t="s">
        <v>26</v>
      </c>
      <c r="F26" s="4">
        <v>10</v>
      </c>
      <c r="G26" s="5">
        <f t="shared" si="9"/>
        <v>8.1300813008130071</v>
      </c>
      <c r="H26" s="4">
        <v>23</v>
      </c>
      <c r="I26" s="6">
        <f t="shared" si="0"/>
        <v>18.699186991869919</v>
      </c>
      <c r="J26" s="12">
        <v>26</v>
      </c>
      <c r="K26" s="6">
        <f t="shared" si="1"/>
        <v>21.138211382113823</v>
      </c>
      <c r="L26" s="19">
        <v>43</v>
      </c>
      <c r="M26" s="6">
        <f t="shared" si="2"/>
        <v>34.959349593495936</v>
      </c>
      <c r="N26" s="12">
        <v>64</v>
      </c>
      <c r="O26" s="6">
        <f t="shared" si="3"/>
        <v>52.032520325203258</v>
      </c>
      <c r="P26" s="12">
        <v>65</v>
      </c>
      <c r="Q26" s="6">
        <f t="shared" si="4"/>
        <v>52.845528455284551</v>
      </c>
      <c r="R26" s="12">
        <v>72</v>
      </c>
      <c r="S26" s="6">
        <f t="shared" si="5"/>
        <v>58.536585365853654</v>
      </c>
      <c r="T26" s="35">
        <v>72</v>
      </c>
      <c r="U26" s="38">
        <f t="shared" si="6"/>
        <v>58.536585365853654</v>
      </c>
      <c r="V26" s="45">
        <v>78</v>
      </c>
      <c r="W26" s="38">
        <f t="shared" si="7"/>
        <v>63.414634146341463</v>
      </c>
      <c r="X26" s="6">
        <f t="shared" si="8"/>
        <v>4.8780487804878092</v>
      </c>
      <c r="Y26" s="3" t="s">
        <v>100</v>
      </c>
    </row>
    <row r="27" spans="1:25" x14ac:dyDescent="0.25">
      <c r="A27" s="12">
        <v>25</v>
      </c>
      <c r="B27" s="3" t="s">
        <v>77</v>
      </c>
      <c r="C27" s="4">
        <v>211</v>
      </c>
      <c r="D27" s="1">
        <v>210</v>
      </c>
      <c r="E27" s="3" t="s">
        <v>27</v>
      </c>
      <c r="F27" s="4">
        <v>58</v>
      </c>
      <c r="G27" s="5">
        <f t="shared" si="9"/>
        <v>27.61904761904762</v>
      </c>
      <c r="H27" s="4">
        <v>62</v>
      </c>
      <c r="I27" s="6">
        <f t="shared" si="0"/>
        <v>29.523809523809526</v>
      </c>
      <c r="J27" s="12">
        <v>81</v>
      </c>
      <c r="K27" s="6">
        <f t="shared" si="1"/>
        <v>38.571428571428577</v>
      </c>
      <c r="L27" s="19">
        <v>103</v>
      </c>
      <c r="M27" s="6">
        <f t="shared" si="2"/>
        <v>49.047619047619044</v>
      </c>
      <c r="N27" s="12">
        <v>105</v>
      </c>
      <c r="O27" s="6">
        <f t="shared" si="3"/>
        <v>50</v>
      </c>
      <c r="P27" s="12">
        <v>106</v>
      </c>
      <c r="Q27" s="6">
        <f t="shared" si="4"/>
        <v>50.476190476190474</v>
      </c>
      <c r="R27" s="12">
        <v>106</v>
      </c>
      <c r="S27" s="6">
        <f t="shared" si="5"/>
        <v>50.476190476190474</v>
      </c>
      <c r="T27" s="35">
        <v>108</v>
      </c>
      <c r="U27" s="38">
        <f t="shared" si="6"/>
        <v>51.428571428571423</v>
      </c>
      <c r="V27" s="45">
        <v>108</v>
      </c>
      <c r="W27" s="38">
        <f t="shared" si="7"/>
        <v>51.428571428571423</v>
      </c>
      <c r="X27" s="6">
        <f t="shared" si="8"/>
        <v>0</v>
      </c>
      <c r="Y27" s="3" t="s">
        <v>99</v>
      </c>
    </row>
    <row r="28" spans="1:25" x14ac:dyDescent="0.25">
      <c r="A28" s="12">
        <v>26</v>
      </c>
      <c r="B28" s="3" t="s">
        <v>78</v>
      </c>
      <c r="C28" s="4">
        <v>134</v>
      </c>
      <c r="D28" s="1">
        <v>134</v>
      </c>
      <c r="E28" s="3" t="s">
        <v>28</v>
      </c>
      <c r="F28" s="4">
        <v>34</v>
      </c>
      <c r="G28" s="5">
        <f t="shared" si="9"/>
        <v>25.373134328358208</v>
      </c>
      <c r="H28" s="4">
        <v>36</v>
      </c>
      <c r="I28" s="6">
        <f t="shared" si="0"/>
        <v>26.865671641791046</v>
      </c>
      <c r="J28" s="12">
        <v>38</v>
      </c>
      <c r="K28" s="6">
        <f t="shared" si="1"/>
        <v>28.35820895522388</v>
      </c>
      <c r="L28" s="19">
        <v>39</v>
      </c>
      <c r="M28" s="6">
        <f t="shared" si="2"/>
        <v>29.1044776119403</v>
      </c>
      <c r="N28" s="12">
        <v>40</v>
      </c>
      <c r="O28" s="6">
        <f t="shared" si="3"/>
        <v>29.850746268656714</v>
      </c>
      <c r="P28" s="12">
        <v>40</v>
      </c>
      <c r="Q28" s="6">
        <f t="shared" si="4"/>
        <v>29.850746268656714</v>
      </c>
      <c r="R28" s="12">
        <v>40</v>
      </c>
      <c r="S28" s="6">
        <f t="shared" si="5"/>
        <v>29.850746268656714</v>
      </c>
      <c r="T28" s="35">
        <v>43</v>
      </c>
      <c r="U28" s="38">
        <f t="shared" si="6"/>
        <v>32.089552238805972</v>
      </c>
      <c r="V28" s="45">
        <v>44</v>
      </c>
      <c r="W28" s="38">
        <f t="shared" si="7"/>
        <v>32.835820895522389</v>
      </c>
      <c r="X28" s="6">
        <f t="shared" si="8"/>
        <v>0.74626865671641696</v>
      </c>
      <c r="Y28" s="3" t="s">
        <v>104</v>
      </c>
    </row>
    <row r="29" spans="1:25" x14ac:dyDescent="0.25">
      <c r="A29" s="12">
        <v>27</v>
      </c>
      <c r="B29" s="3" t="s">
        <v>79</v>
      </c>
      <c r="C29" s="4">
        <v>892</v>
      </c>
      <c r="D29" s="1">
        <v>892</v>
      </c>
      <c r="E29" s="3" t="s">
        <v>29</v>
      </c>
      <c r="F29" s="4">
        <v>50</v>
      </c>
      <c r="G29" s="5">
        <f t="shared" si="9"/>
        <v>5.6053811659192831</v>
      </c>
      <c r="H29" s="4">
        <v>66</v>
      </c>
      <c r="I29" s="6">
        <f t="shared" si="0"/>
        <v>7.3991031390134534</v>
      </c>
      <c r="J29" s="12">
        <v>70</v>
      </c>
      <c r="K29" s="6">
        <f t="shared" si="1"/>
        <v>7.8475336322869964</v>
      </c>
      <c r="L29" s="19">
        <v>71</v>
      </c>
      <c r="M29" s="6">
        <f t="shared" si="2"/>
        <v>7.9596412556053808</v>
      </c>
      <c r="N29" s="12">
        <v>72</v>
      </c>
      <c r="O29" s="6">
        <f t="shared" si="3"/>
        <v>8.071748878923767</v>
      </c>
      <c r="P29" s="12">
        <v>72</v>
      </c>
      <c r="Q29" s="6">
        <f t="shared" si="4"/>
        <v>8.071748878923767</v>
      </c>
      <c r="R29" s="12">
        <v>72</v>
      </c>
      <c r="S29" s="6">
        <f t="shared" si="5"/>
        <v>8.071748878923767</v>
      </c>
      <c r="T29" s="35">
        <v>73</v>
      </c>
      <c r="U29" s="38">
        <f t="shared" si="6"/>
        <v>8.1838565022421523</v>
      </c>
      <c r="V29" s="45">
        <v>73</v>
      </c>
      <c r="W29" s="38">
        <f t="shared" si="7"/>
        <v>8.1838565022421523</v>
      </c>
      <c r="X29" s="6">
        <f t="shared" si="8"/>
        <v>0</v>
      </c>
      <c r="Y29" s="3"/>
    </row>
    <row r="30" spans="1:25" x14ac:dyDescent="0.25">
      <c r="A30" s="12">
        <v>28</v>
      </c>
      <c r="B30" s="3" t="s">
        <v>80</v>
      </c>
      <c r="C30" s="4">
        <v>183</v>
      </c>
      <c r="D30" s="1">
        <v>182</v>
      </c>
      <c r="E30" s="3" t="s">
        <v>30</v>
      </c>
      <c r="F30" s="4">
        <v>32</v>
      </c>
      <c r="G30" s="5">
        <f t="shared" si="9"/>
        <v>17.582417582417584</v>
      </c>
      <c r="H30" s="4">
        <v>53</v>
      </c>
      <c r="I30" s="6">
        <f t="shared" si="0"/>
        <v>29.120879120879124</v>
      </c>
      <c r="J30" s="12">
        <v>63</v>
      </c>
      <c r="K30" s="6">
        <f t="shared" si="1"/>
        <v>34.615384615384613</v>
      </c>
      <c r="L30" s="19">
        <v>68</v>
      </c>
      <c r="M30" s="6">
        <f t="shared" si="2"/>
        <v>37.362637362637365</v>
      </c>
      <c r="N30" s="12">
        <v>68</v>
      </c>
      <c r="O30" s="6">
        <f t="shared" si="3"/>
        <v>37.362637362637365</v>
      </c>
      <c r="P30" s="12">
        <v>69</v>
      </c>
      <c r="Q30" s="6">
        <f t="shared" si="4"/>
        <v>37.912087912087912</v>
      </c>
      <c r="R30" s="12">
        <v>70</v>
      </c>
      <c r="S30" s="6">
        <f t="shared" si="5"/>
        <v>38.461538461538467</v>
      </c>
      <c r="T30" s="35">
        <v>71</v>
      </c>
      <c r="U30" s="38">
        <f t="shared" si="6"/>
        <v>39.010989010989015</v>
      </c>
      <c r="V30" s="45">
        <v>71</v>
      </c>
      <c r="W30" s="38">
        <f t="shared" si="7"/>
        <v>39.010989010989015</v>
      </c>
      <c r="X30" s="6">
        <f t="shared" si="8"/>
        <v>0</v>
      </c>
      <c r="Y30" s="3"/>
    </row>
    <row r="31" spans="1:25" x14ac:dyDescent="0.25">
      <c r="A31" s="12">
        <v>29</v>
      </c>
      <c r="B31" s="3" t="s">
        <v>81</v>
      </c>
      <c r="C31" s="4">
        <v>305</v>
      </c>
      <c r="D31" s="1">
        <v>305</v>
      </c>
      <c r="E31" s="3" t="s">
        <v>31</v>
      </c>
      <c r="F31" s="4">
        <v>53</v>
      </c>
      <c r="G31" s="5">
        <f t="shared" si="9"/>
        <v>17.377049180327869</v>
      </c>
      <c r="H31" s="4">
        <v>60</v>
      </c>
      <c r="I31" s="6">
        <f t="shared" si="0"/>
        <v>19.672131147540984</v>
      </c>
      <c r="J31" s="12">
        <v>61</v>
      </c>
      <c r="K31" s="6">
        <f t="shared" si="1"/>
        <v>20</v>
      </c>
      <c r="L31" s="19">
        <v>62</v>
      </c>
      <c r="M31" s="6">
        <f t="shared" si="2"/>
        <v>20.327868852459016</v>
      </c>
      <c r="N31" s="12">
        <v>62</v>
      </c>
      <c r="O31" s="6">
        <f t="shared" si="3"/>
        <v>20.327868852459016</v>
      </c>
      <c r="P31" s="12">
        <v>63</v>
      </c>
      <c r="Q31" s="6">
        <f t="shared" si="4"/>
        <v>20.655737704918035</v>
      </c>
      <c r="R31" s="12">
        <v>63</v>
      </c>
      <c r="S31" s="6">
        <f t="shared" si="5"/>
        <v>20.655737704918035</v>
      </c>
      <c r="T31" s="35">
        <v>63</v>
      </c>
      <c r="U31" s="38">
        <f t="shared" si="6"/>
        <v>20.655737704918035</v>
      </c>
      <c r="V31" s="45">
        <v>93</v>
      </c>
      <c r="W31" s="38">
        <f t="shared" si="7"/>
        <v>30.491803278688522</v>
      </c>
      <c r="X31" s="6">
        <f t="shared" si="8"/>
        <v>9.8360655737704867</v>
      </c>
      <c r="Y31" s="3"/>
    </row>
    <row r="32" spans="1:25" x14ac:dyDescent="0.25">
      <c r="A32" s="12">
        <v>30</v>
      </c>
      <c r="B32" s="3" t="s">
        <v>82</v>
      </c>
      <c r="C32" s="4">
        <v>250</v>
      </c>
      <c r="D32" s="1">
        <v>250</v>
      </c>
      <c r="E32" s="3" t="s">
        <v>32</v>
      </c>
      <c r="F32" s="4">
        <v>37</v>
      </c>
      <c r="G32" s="5">
        <f t="shared" si="9"/>
        <v>14.799999999999999</v>
      </c>
      <c r="H32" s="4">
        <v>63</v>
      </c>
      <c r="I32" s="6">
        <f t="shared" si="0"/>
        <v>25.2</v>
      </c>
      <c r="J32" s="12">
        <v>73</v>
      </c>
      <c r="K32" s="6">
        <f t="shared" si="1"/>
        <v>29.2</v>
      </c>
      <c r="L32" s="19">
        <v>115</v>
      </c>
      <c r="M32" s="6">
        <f t="shared" si="2"/>
        <v>46</v>
      </c>
      <c r="N32" s="12">
        <v>140</v>
      </c>
      <c r="O32" s="6">
        <f t="shared" si="3"/>
        <v>56.000000000000007</v>
      </c>
      <c r="P32" s="12">
        <v>141</v>
      </c>
      <c r="Q32" s="6">
        <f t="shared" si="4"/>
        <v>56.399999999999991</v>
      </c>
      <c r="R32" s="12">
        <v>144</v>
      </c>
      <c r="S32" s="6">
        <f t="shared" si="5"/>
        <v>57.599999999999994</v>
      </c>
      <c r="T32" s="35">
        <v>145</v>
      </c>
      <c r="U32" s="38">
        <f t="shared" si="6"/>
        <v>57.999999999999993</v>
      </c>
      <c r="V32" s="45">
        <v>147</v>
      </c>
      <c r="W32" s="38">
        <f t="shared" si="7"/>
        <v>58.8</v>
      </c>
      <c r="X32" s="6">
        <f t="shared" si="8"/>
        <v>0.80000000000000426</v>
      </c>
      <c r="Y32" s="3" t="s">
        <v>99</v>
      </c>
    </row>
    <row r="33" spans="1:25" x14ac:dyDescent="0.25">
      <c r="A33" s="12">
        <v>31</v>
      </c>
      <c r="B33" s="3" t="s">
        <v>83</v>
      </c>
      <c r="C33" s="4">
        <v>230</v>
      </c>
      <c r="D33" s="1">
        <v>230</v>
      </c>
      <c r="E33" s="3" t="s">
        <v>33</v>
      </c>
      <c r="F33" s="4">
        <v>95</v>
      </c>
      <c r="G33" s="5">
        <f t="shared" si="9"/>
        <v>41.304347826086953</v>
      </c>
      <c r="H33" s="4">
        <v>97</v>
      </c>
      <c r="I33" s="6">
        <f t="shared" si="0"/>
        <v>42.173913043478265</v>
      </c>
      <c r="J33" s="12">
        <v>97</v>
      </c>
      <c r="K33" s="6">
        <f t="shared" si="1"/>
        <v>42.173913043478265</v>
      </c>
      <c r="L33" s="19">
        <v>100</v>
      </c>
      <c r="M33" s="6">
        <f t="shared" si="2"/>
        <v>43.478260869565219</v>
      </c>
      <c r="N33" s="12">
        <v>100</v>
      </c>
      <c r="O33" s="6">
        <f t="shared" si="3"/>
        <v>43.478260869565219</v>
      </c>
      <c r="P33" s="12">
        <v>101</v>
      </c>
      <c r="Q33" s="6">
        <f t="shared" si="4"/>
        <v>43.913043478260875</v>
      </c>
      <c r="R33" s="12">
        <v>101</v>
      </c>
      <c r="S33" s="6">
        <f t="shared" si="5"/>
        <v>43.913043478260875</v>
      </c>
      <c r="T33" s="35">
        <v>102</v>
      </c>
      <c r="U33" s="38">
        <f t="shared" si="6"/>
        <v>44.347826086956523</v>
      </c>
      <c r="V33" s="45">
        <v>104</v>
      </c>
      <c r="W33" s="38">
        <f t="shared" si="7"/>
        <v>45.217391304347828</v>
      </c>
      <c r="X33" s="6">
        <f t="shared" si="8"/>
        <v>0.86956521739130466</v>
      </c>
      <c r="Y33" s="3" t="s">
        <v>105</v>
      </c>
    </row>
    <row r="34" spans="1:25" x14ac:dyDescent="0.25">
      <c r="A34" s="12">
        <v>32</v>
      </c>
      <c r="B34" s="3" t="s">
        <v>84</v>
      </c>
      <c r="C34" s="4">
        <v>320</v>
      </c>
      <c r="D34" s="1">
        <v>320</v>
      </c>
      <c r="E34" s="3" t="s">
        <v>34</v>
      </c>
      <c r="F34" s="4">
        <v>6</v>
      </c>
      <c r="G34" s="5">
        <f t="shared" si="9"/>
        <v>1.875</v>
      </c>
      <c r="H34" s="4">
        <v>7</v>
      </c>
      <c r="I34" s="6">
        <f t="shared" si="0"/>
        <v>2.1875</v>
      </c>
      <c r="J34" s="12">
        <v>41</v>
      </c>
      <c r="K34" s="6">
        <f t="shared" si="1"/>
        <v>12.812499999999998</v>
      </c>
      <c r="L34" s="19">
        <v>45</v>
      </c>
      <c r="M34" s="6">
        <f t="shared" si="2"/>
        <v>14.0625</v>
      </c>
      <c r="N34" s="12">
        <v>46</v>
      </c>
      <c r="O34" s="6">
        <f t="shared" si="3"/>
        <v>14.374999999999998</v>
      </c>
      <c r="P34" s="12">
        <v>47</v>
      </c>
      <c r="Q34" s="6">
        <f t="shared" si="4"/>
        <v>14.6875</v>
      </c>
      <c r="R34" s="12">
        <v>49</v>
      </c>
      <c r="S34" s="6">
        <f t="shared" si="5"/>
        <v>15.312500000000002</v>
      </c>
      <c r="T34" s="35">
        <v>49</v>
      </c>
      <c r="U34" s="38">
        <f t="shared" si="6"/>
        <v>15.312500000000002</v>
      </c>
      <c r="V34" s="45">
        <v>49</v>
      </c>
      <c r="W34" s="38">
        <f t="shared" si="7"/>
        <v>15.312500000000002</v>
      </c>
      <c r="X34" s="6">
        <f t="shared" si="8"/>
        <v>0</v>
      </c>
      <c r="Y34" s="3"/>
    </row>
    <row r="35" spans="1:25" x14ac:dyDescent="0.25">
      <c r="A35" s="12">
        <v>33</v>
      </c>
      <c r="B35" s="3" t="s">
        <v>85</v>
      </c>
      <c r="C35" s="4">
        <v>157</v>
      </c>
      <c r="D35" s="1">
        <v>145</v>
      </c>
      <c r="E35" s="3" t="s">
        <v>35</v>
      </c>
      <c r="F35" s="4">
        <v>63</v>
      </c>
      <c r="G35" s="5">
        <f t="shared" si="9"/>
        <v>43.448275862068961</v>
      </c>
      <c r="H35" s="4">
        <v>73</v>
      </c>
      <c r="I35" s="6">
        <f t="shared" si="0"/>
        <v>50.344827586206897</v>
      </c>
      <c r="J35" s="12">
        <v>75</v>
      </c>
      <c r="K35" s="6">
        <f t="shared" si="1"/>
        <v>51.724137931034484</v>
      </c>
      <c r="L35" s="19">
        <v>75</v>
      </c>
      <c r="M35" s="6">
        <f t="shared" si="2"/>
        <v>51.724137931034484</v>
      </c>
      <c r="N35" s="12">
        <v>75</v>
      </c>
      <c r="O35" s="6">
        <f t="shared" si="3"/>
        <v>51.724137931034484</v>
      </c>
      <c r="P35" s="12">
        <v>75</v>
      </c>
      <c r="Q35" s="6">
        <f t="shared" si="4"/>
        <v>51.724137931034484</v>
      </c>
      <c r="R35" s="12">
        <v>75</v>
      </c>
      <c r="S35" s="6">
        <f t="shared" si="5"/>
        <v>51.724137931034484</v>
      </c>
      <c r="T35" s="35">
        <v>76</v>
      </c>
      <c r="U35" s="38">
        <f t="shared" si="6"/>
        <v>52.413793103448278</v>
      </c>
      <c r="V35" s="45">
        <v>76</v>
      </c>
      <c r="W35" s="38">
        <f t="shared" si="7"/>
        <v>52.413793103448278</v>
      </c>
      <c r="X35" s="6">
        <f t="shared" si="8"/>
        <v>0</v>
      </c>
      <c r="Y35" s="3" t="s">
        <v>98</v>
      </c>
    </row>
    <row r="36" spans="1:25" x14ac:dyDescent="0.25">
      <c r="A36" s="12">
        <v>34</v>
      </c>
      <c r="B36" s="3" t="s">
        <v>86</v>
      </c>
      <c r="C36" s="4">
        <v>250</v>
      </c>
      <c r="D36" s="1">
        <v>251</v>
      </c>
      <c r="E36" s="3" t="s">
        <v>36</v>
      </c>
      <c r="F36" s="4">
        <v>41</v>
      </c>
      <c r="G36" s="5">
        <f t="shared" si="9"/>
        <v>16.334661354581673</v>
      </c>
      <c r="H36" s="4">
        <v>45</v>
      </c>
      <c r="I36" s="6">
        <f t="shared" si="0"/>
        <v>17.928286852589643</v>
      </c>
      <c r="J36" s="12">
        <v>49</v>
      </c>
      <c r="K36" s="6">
        <f t="shared" si="1"/>
        <v>19.52191235059761</v>
      </c>
      <c r="L36" s="19">
        <v>49</v>
      </c>
      <c r="M36" s="6">
        <f t="shared" si="2"/>
        <v>19.52191235059761</v>
      </c>
      <c r="N36" s="12">
        <v>50</v>
      </c>
      <c r="O36" s="6">
        <f t="shared" si="3"/>
        <v>19.920318725099602</v>
      </c>
      <c r="P36" s="12">
        <v>55</v>
      </c>
      <c r="Q36" s="6">
        <f t="shared" si="4"/>
        <v>21.91235059760956</v>
      </c>
      <c r="R36" s="12">
        <v>91</v>
      </c>
      <c r="S36" s="6">
        <f t="shared" si="5"/>
        <v>36.254980079681275</v>
      </c>
      <c r="T36" s="35">
        <v>94</v>
      </c>
      <c r="U36" s="38">
        <f t="shared" si="6"/>
        <v>37.450199203187253</v>
      </c>
      <c r="V36" s="45">
        <v>95</v>
      </c>
      <c r="W36" s="38">
        <f t="shared" si="7"/>
        <v>37.848605577689241</v>
      </c>
      <c r="X36" s="6">
        <f t="shared" si="8"/>
        <v>0.39840637450198813</v>
      </c>
      <c r="Y36" s="3" t="s">
        <v>101</v>
      </c>
    </row>
    <row r="37" spans="1:25" x14ac:dyDescent="0.25">
      <c r="A37" s="12">
        <v>35</v>
      </c>
      <c r="B37" s="3" t="s">
        <v>87</v>
      </c>
      <c r="C37" s="4">
        <v>150</v>
      </c>
      <c r="D37" s="1">
        <v>8</v>
      </c>
      <c r="E37" s="3" t="s">
        <v>37</v>
      </c>
      <c r="F37" s="4">
        <v>0</v>
      </c>
      <c r="G37" s="5">
        <f t="shared" si="9"/>
        <v>0</v>
      </c>
      <c r="H37" s="4">
        <v>1</v>
      </c>
      <c r="I37" s="6">
        <f t="shared" si="0"/>
        <v>12.5</v>
      </c>
      <c r="J37" s="12">
        <v>1</v>
      </c>
      <c r="K37" s="6">
        <f t="shared" si="1"/>
        <v>12.5</v>
      </c>
      <c r="L37" s="19">
        <v>1</v>
      </c>
      <c r="M37" s="6">
        <f t="shared" si="2"/>
        <v>12.5</v>
      </c>
      <c r="N37" s="12">
        <v>1</v>
      </c>
      <c r="O37" s="6">
        <f t="shared" si="3"/>
        <v>12.5</v>
      </c>
      <c r="P37" s="12">
        <v>1</v>
      </c>
      <c r="Q37" s="6">
        <f t="shared" si="4"/>
        <v>12.5</v>
      </c>
      <c r="R37" s="12">
        <v>1</v>
      </c>
      <c r="S37" s="6">
        <f t="shared" si="5"/>
        <v>12.5</v>
      </c>
      <c r="T37" s="35">
        <v>1</v>
      </c>
      <c r="U37" s="38">
        <f t="shared" si="6"/>
        <v>12.5</v>
      </c>
      <c r="V37" s="45">
        <v>3</v>
      </c>
      <c r="W37" s="38">
        <f t="shared" si="7"/>
        <v>37.5</v>
      </c>
      <c r="X37" s="6">
        <f t="shared" si="8"/>
        <v>25</v>
      </c>
      <c r="Y37" s="3" t="s">
        <v>105</v>
      </c>
    </row>
    <row r="38" spans="1:25" x14ac:dyDescent="0.25">
      <c r="A38" s="12">
        <v>36</v>
      </c>
      <c r="B38" s="3" t="s">
        <v>88</v>
      </c>
      <c r="C38" s="4">
        <v>258</v>
      </c>
      <c r="D38" s="1">
        <v>267</v>
      </c>
      <c r="E38" s="3" t="s">
        <v>38</v>
      </c>
      <c r="F38" s="4">
        <v>103</v>
      </c>
      <c r="G38" s="5">
        <f t="shared" si="9"/>
        <v>38.576779026217231</v>
      </c>
      <c r="H38" s="4">
        <v>119</v>
      </c>
      <c r="I38" s="6">
        <f t="shared" si="0"/>
        <v>44.569288389513105</v>
      </c>
      <c r="J38" s="12">
        <v>120</v>
      </c>
      <c r="K38" s="6">
        <f t="shared" si="1"/>
        <v>44.943820224719097</v>
      </c>
      <c r="L38" s="19">
        <v>123</v>
      </c>
      <c r="M38" s="6">
        <f t="shared" si="2"/>
        <v>46.067415730337082</v>
      </c>
      <c r="N38" s="12">
        <v>125</v>
      </c>
      <c r="O38" s="6">
        <f t="shared" si="3"/>
        <v>46.81647940074906</v>
      </c>
      <c r="P38" s="12">
        <v>128</v>
      </c>
      <c r="Q38" s="6">
        <f t="shared" si="4"/>
        <v>47.940074906367045</v>
      </c>
      <c r="R38" s="12">
        <v>151</v>
      </c>
      <c r="S38" s="6">
        <f t="shared" si="5"/>
        <v>56.554307116104873</v>
      </c>
      <c r="T38" s="35">
        <v>161</v>
      </c>
      <c r="U38" s="38">
        <f t="shared" si="6"/>
        <v>60.299625468164798</v>
      </c>
      <c r="V38" s="45">
        <v>161</v>
      </c>
      <c r="W38" s="38">
        <f t="shared" si="7"/>
        <v>60.299625468164798</v>
      </c>
      <c r="X38" s="6">
        <f t="shared" si="8"/>
        <v>0</v>
      </c>
      <c r="Y38" s="3"/>
    </row>
    <row r="39" spans="1:25" x14ac:dyDescent="0.25">
      <c r="A39" s="12">
        <v>37</v>
      </c>
      <c r="B39" s="3" t="s">
        <v>89</v>
      </c>
      <c r="C39" s="4">
        <v>397</v>
      </c>
      <c r="D39" s="1">
        <v>396</v>
      </c>
      <c r="E39" s="3" t="s">
        <v>39</v>
      </c>
      <c r="F39" s="4">
        <v>92</v>
      </c>
      <c r="G39" s="5">
        <f t="shared" si="9"/>
        <v>23.232323232323232</v>
      </c>
      <c r="H39" s="4">
        <v>105</v>
      </c>
      <c r="I39" s="6">
        <f t="shared" si="0"/>
        <v>26.515151515151516</v>
      </c>
      <c r="J39" s="12">
        <v>105</v>
      </c>
      <c r="K39" s="6">
        <f t="shared" si="1"/>
        <v>26.515151515151516</v>
      </c>
      <c r="L39" s="19">
        <v>110</v>
      </c>
      <c r="M39" s="6">
        <f t="shared" si="2"/>
        <v>27.777777777777779</v>
      </c>
      <c r="N39" s="12">
        <v>110</v>
      </c>
      <c r="O39" s="6">
        <f t="shared" si="3"/>
        <v>27.777777777777779</v>
      </c>
      <c r="P39" s="12">
        <v>110</v>
      </c>
      <c r="Q39" s="6">
        <f t="shared" si="4"/>
        <v>27.777777777777779</v>
      </c>
      <c r="R39" s="12">
        <v>112</v>
      </c>
      <c r="S39" s="6">
        <f t="shared" si="5"/>
        <v>28.28282828282828</v>
      </c>
      <c r="T39" s="35">
        <v>125</v>
      </c>
      <c r="U39" s="38">
        <f t="shared" si="6"/>
        <v>31.565656565656564</v>
      </c>
      <c r="V39" s="45">
        <v>125</v>
      </c>
      <c r="W39" s="38">
        <f t="shared" si="7"/>
        <v>31.565656565656564</v>
      </c>
      <c r="X39" s="6">
        <f t="shared" si="8"/>
        <v>0</v>
      </c>
      <c r="Y39" s="3"/>
    </row>
    <row r="40" spans="1:25" x14ac:dyDescent="0.25">
      <c r="A40" s="12">
        <v>38</v>
      </c>
      <c r="B40" s="3" t="s">
        <v>90</v>
      </c>
      <c r="C40" s="4">
        <v>181</v>
      </c>
      <c r="D40" s="1">
        <v>181</v>
      </c>
      <c r="E40" s="3" t="s">
        <v>40</v>
      </c>
      <c r="F40" s="4">
        <v>56</v>
      </c>
      <c r="G40" s="5">
        <f t="shared" si="9"/>
        <v>30.939226519337016</v>
      </c>
      <c r="H40" s="4">
        <v>57</v>
      </c>
      <c r="I40" s="6">
        <f t="shared" si="0"/>
        <v>31.491712707182316</v>
      </c>
      <c r="J40" s="12">
        <v>57</v>
      </c>
      <c r="K40" s="6">
        <f t="shared" si="1"/>
        <v>31.491712707182316</v>
      </c>
      <c r="L40" s="19">
        <v>58</v>
      </c>
      <c r="M40" s="6">
        <f t="shared" si="2"/>
        <v>32.044198895027627</v>
      </c>
      <c r="N40" s="12">
        <v>58</v>
      </c>
      <c r="O40" s="6">
        <f t="shared" si="3"/>
        <v>32.044198895027627</v>
      </c>
      <c r="P40" s="12">
        <v>61</v>
      </c>
      <c r="Q40" s="6">
        <f t="shared" si="4"/>
        <v>33.701657458563538</v>
      </c>
      <c r="R40" s="12">
        <v>61</v>
      </c>
      <c r="S40" s="6">
        <f t="shared" si="5"/>
        <v>33.701657458563538</v>
      </c>
      <c r="T40" s="35">
        <v>64</v>
      </c>
      <c r="U40" s="38">
        <f t="shared" si="6"/>
        <v>35.359116022099442</v>
      </c>
      <c r="V40" s="45">
        <v>64</v>
      </c>
      <c r="W40" s="38">
        <f t="shared" si="7"/>
        <v>35.359116022099442</v>
      </c>
      <c r="X40" s="6">
        <f t="shared" si="8"/>
        <v>0</v>
      </c>
      <c r="Y40" s="3"/>
    </row>
    <row r="41" spans="1:25" ht="15.75" x14ac:dyDescent="0.25">
      <c r="A41" s="7"/>
      <c r="B41" s="7" t="s">
        <v>42</v>
      </c>
      <c r="C41" s="31">
        <f>SUM(C3:C40)</f>
        <v>9373</v>
      </c>
      <c r="D41" s="14">
        <f>SUM(D3:D40)</f>
        <v>9233</v>
      </c>
      <c r="E41" s="7">
        <f t="shared" ref="E41:F41" si="10">SUM(E3:E40)</f>
        <v>0</v>
      </c>
      <c r="F41" s="14">
        <f t="shared" si="10"/>
        <v>1661</v>
      </c>
      <c r="G41" s="8">
        <f t="shared" si="9"/>
        <v>17.989819127044299</v>
      </c>
      <c r="H41" s="14">
        <f>SUM(H3:H40)</f>
        <v>2104</v>
      </c>
      <c r="I41" s="9">
        <f>H41/D41*100</f>
        <v>22.787826275316796</v>
      </c>
      <c r="J41" s="15">
        <f>SUM(J3:J40)</f>
        <v>2308</v>
      </c>
      <c r="K41" s="13">
        <f>J41/D41*100</f>
        <v>24.997292321022417</v>
      </c>
      <c r="L41" s="27">
        <f>SUM(L3:L40)</f>
        <v>2550</v>
      </c>
      <c r="M41" s="13">
        <f>L41/D41*100</f>
        <v>27.618325571320263</v>
      </c>
      <c r="N41" s="7">
        <f>SUM(N3:N40)</f>
        <v>2694</v>
      </c>
      <c r="O41" s="28">
        <f>N41/D41*100</f>
        <v>29.177948662406582</v>
      </c>
      <c r="P41" s="7">
        <f>SUM(P3:P40)</f>
        <v>2774</v>
      </c>
      <c r="Q41" s="28">
        <f>P41/D41*100</f>
        <v>30.044405935232319</v>
      </c>
      <c r="R41" s="7">
        <f>SUM(R3:R40)</f>
        <v>2972</v>
      </c>
      <c r="S41" s="28">
        <f>R41/D41*100</f>
        <v>32.188887685476011</v>
      </c>
      <c r="T41" s="7">
        <f>SUM(T3:T40)</f>
        <v>3127</v>
      </c>
      <c r="U41" s="36">
        <f>T41/D41*100</f>
        <v>33.86764865157587</v>
      </c>
      <c r="V41" s="36">
        <f>SUM(V3:V40)</f>
        <v>3225</v>
      </c>
      <c r="W41" s="36">
        <f>V41/D41*100</f>
        <v>34.929058810787396</v>
      </c>
      <c r="X41" s="28">
        <f>U41-S41</f>
        <v>1.6787609660998584</v>
      </c>
      <c r="Y41" s="33"/>
    </row>
  </sheetData>
  <mergeCells count="1">
    <mergeCell ref="A1:K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P18" sqref="P18"/>
    </sheetView>
  </sheetViews>
  <sheetFormatPr defaultRowHeight="15" x14ac:dyDescent="0.25"/>
  <cols>
    <col min="2" max="2" width="33.28515625" bestFit="1" customWidth="1"/>
    <col min="3" max="5" width="0" hidden="1" customWidth="1"/>
    <col min="7" max="7" width="0" hidden="1" customWidth="1"/>
    <col min="9" max="9" width="0" hidden="1" customWidth="1"/>
    <col min="11" max="11" width="0" hidden="1" customWidth="1"/>
    <col min="13" max="13" width="0" hidden="1" customWidth="1"/>
    <col min="15" max="15" width="0" hidden="1" customWidth="1"/>
    <col min="17" max="17" width="0" hidden="1" customWidth="1"/>
    <col min="19" max="19" width="0" hidden="1" customWidth="1"/>
    <col min="21" max="21" width="0" hidden="1" customWidth="1"/>
    <col min="23" max="23" width="0" hidden="1" customWidth="1"/>
    <col min="24" max="24" width="12.28515625" customWidth="1"/>
    <col min="25" max="27" width="0" hidden="1" customWidth="1"/>
  </cols>
  <sheetData>
    <row r="1" spans="1:27" x14ac:dyDescent="0.25">
      <c r="A1" s="49" t="s">
        <v>109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17"/>
      <c r="M1" s="26"/>
      <c r="N1" s="16"/>
      <c r="O1" s="29"/>
      <c r="P1" s="16"/>
      <c r="Q1" s="29"/>
      <c r="R1" s="16"/>
      <c r="S1" s="29"/>
      <c r="T1" s="34"/>
      <c r="U1" s="37"/>
      <c r="V1" s="44"/>
      <c r="W1" s="37"/>
      <c r="X1" s="44"/>
      <c r="Y1" s="37"/>
      <c r="Z1" s="32"/>
      <c r="AA1" s="20"/>
    </row>
    <row r="2" spans="1:27" ht="45" x14ac:dyDescent="0.25">
      <c r="A2" s="2" t="s">
        <v>0</v>
      </c>
      <c r="B2" s="2" t="s">
        <v>1</v>
      </c>
      <c r="C2" s="30" t="s">
        <v>94</v>
      </c>
      <c r="D2" s="30" t="s">
        <v>41</v>
      </c>
      <c r="E2" s="2" t="s">
        <v>2</v>
      </c>
      <c r="F2" s="2" t="s">
        <v>43</v>
      </c>
      <c r="G2" s="11" t="s">
        <v>46</v>
      </c>
      <c r="H2" s="30" t="s">
        <v>44</v>
      </c>
      <c r="I2" s="30" t="s">
        <v>45</v>
      </c>
      <c r="J2" s="30" t="s">
        <v>47</v>
      </c>
      <c r="K2" s="30" t="s">
        <v>45</v>
      </c>
      <c r="L2" s="39" t="s">
        <v>48</v>
      </c>
      <c r="M2" s="40" t="s">
        <v>45</v>
      </c>
      <c r="N2" s="39" t="s">
        <v>49</v>
      </c>
      <c r="O2" s="40" t="s">
        <v>45</v>
      </c>
      <c r="P2" s="39" t="s">
        <v>50</v>
      </c>
      <c r="Q2" s="40" t="s">
        <v>45</v>
      </c>
      <c r="R2" s="39" t="s">
        <v>91</v>
      </c>
      <c r="S2" s="40" t="s">
        <v>45</v>
      </c>
      <c r="T2" s="39" t="s">
        <v>95</v>
      </c>
      <c r="U2" s="41" t="s">
        <v>45</v>
      </c>
      <c r="V2" s="39" t="s">
        <v>106</v>
      </c>
      <c r="W2" s="41" t="s">
        <v>45</v>
      </c>
      <c r="X2" s="39" t="s">
        <v>108</v>
      </c>
      <c r="Y2" s="41" t="s">
        <v>45</v>
      </c>
      <c r="Z2" s="30" t="s">
        <v>93</v>
      </c>
      <c r="AA2" s="43" t="s">
        <v>96</v>
      </c>
    </row>
    <row r="3" spans="1:27" x14ac:dyDescent="0.25">
      <c r="A3" s="12">
        <v>1</v>
      </c>
      <c r="B3" s="3" t="s">
        <v>53</v>
      </c>
      <c r="C3" s="4">
        <v>45</v>
      </c>
      <c r="D3" s="1">
        <v>44</v>
      </c>
      <c r="E3" s="3" t="s">
        <v>3</v>
      </c>
      <c r="F3" s="4">
        <v>1</v>
      </c>
      <c r="G3" s="5">
        <f>F3/D3*100</f>
        <v>2.2727272727272729</v>
      </c>
      <c r="H3" s="4">
        <v>1</v>
      </c>
      <c r="I3" s="6">
        <f>H3/D3*100</f>
        <v>2.2727272727272729</v>
      </c>
      <c r="J3" s="12">
        <v>1</v>
      </c>
      <c r="K3" s="6">
        <f>J3/D3*100</f>
        <v>2.2727272727272729</v>
      </c>
      <c r="L3" s="19">
        <v>1</v>
      </c>
      <c r="M3" s="6">
        <f>L3/D3*100</f>
        <v>2.2727272727272729</v>
      </c>
      <c r="N3" s="12">
        <v>1</v>
      </c>
      <c r="O3" s="6">
        <f>N3/D3*100</f>
        <v>2.2727272727272729</v>
      </c>
      <c r="P3" s="12">
        <v>1</v>
      </c>
      <c r="Q3" s="6">
        <f>P3/D3*100</f>
        <v>2.2727272727272729</v>
      </c>
      <c r="R3" s="12">
        <v>1</v>
      </c>
      <c r="S3" s="6">
        <f>R3/D3*100</f>
        <v>2.2727272727272729</v>
      </c>
      <c r="T3" s="35">
        <v>1</v>
      </c>
      <c r="U3" s="38">
        <f>T3/D3*100</f>
        <v>2.2727272727272729</v>
      </c>
      <c r="V3" s="45">
        <v>1</v>
      </c>
      <c r="W3" s="38">
        <f>V3/D3*100</f>
        <v>2.2727272727272729</v>
      </c>
      <c r="X3" s="45">
        <v>2</v>
      </c>
      <c r="Y3" s="38">
        <f>X3/C3*100</f>
        <v>4.4444444444444446</v>
      </c>
      <c r="Z3" s="6">
        <f>Y3-W3</f>
        <v>2.1717171717171717</v>
      </c>
      <c r="AA3" s="3"/>
    </row>
    <row r="4" spans="1:27" x14ac:dyDescent="0.25">
      <c r="A4" s="12">
        <v>2</v>
      </c>
      <c r="B4" s="3" t="s">
        <v>54</v>
      </c>
      <c r="C4" s="4">
        <v>99</v>
      </c>
      <c r="D4" s="1">
        <v>99</v>
      </c>
      <c r="E4" s="3" t="s">
        <v>4</v>
      </c>
      <c r="F4" s="4">
        <v>24</v>
      </c>
      <c r="G4" s="5">
        <f>F4/D4*100</f>
        <v>24.242424242424242</v>
      </c>
      <c r="H4" s="4">
        <v>30</v>
      </c>
      <c r="I4" s="6">
        <f t="shared" ref="I4:I40" si="0">H4/D4*100</f>
        <v>30.303030303030305</v>
      </c>
      <c r="J4" s="12">
        <v>33</v>
      </c>
      <c r="K4" s="6">
        <f t="shared" ref="K4:K40" si="1">J4/D4*100</f>
        <v>33.333333333333329</v>
      </c>
      <c r="L4" s="19">
        <v>35</v>
      </c>
      <c r="M4" s="6">
        <f t="shared" ref="M4:M40" si="2">L4/D4*100</f>
        <v>35.353535353535356</v>
      </c>
      <c r="N4" s="12">
        <v>35</v>
      </c>
      <c r="O4" s="6">
        <f t="shared" ref="O4:O40" si="3">N4/D4*100</f>
        <v>35.353535353535356</v>
      </c>
      <c r="P4" s="12">
        <v>35</v>
      </c>
      <c r="Q4" s="6">
        <f t="shared" ref="Q4:Q40" si="4">P4/D4*100</f>
        <v>35.353535353535356</v>
      </c>
      <c r="R4" s="12">
        <v>45</v>
      </c>
      <c r="S4" s="6">
        <f t="shared" ref="S4:S40" si="5">R4/D4*100</f>
        <v>45.454545454545453</v>
      </c>
      <c r="T4" s="35">
        <v>67</v>
      </c>
      <c r="U4" s="38">
        <f t="shared" ref="U4:U40" si="6">T4/D4*100</f>
        <v>67.676767676767682</v>
      </c>
      <c r="V4" s="45">
        <v>67</v>
      </c>
      <c r="W4" s="38">
        <f t="shared" ref="W4:W40" si="7">V4/D4*100</f>
        <v>67.676767676767682</v>
      </c>
      <c r="X4" s="45">
        <v>67</v>
      </c>
      <c r="Y4" s="38">
        <f t="shared" ref="Y4:Y40" si="8">X4/C4*100</f>
        <v>67.676767676767682</v>
      </c>
      <c r="Z4" s="6">
        <f t="shared" ref="Z4:Z40" si="9">Y4-W4</f>
        <v>0</v>
      </c>
      <c r="AA4" s="3" t="s">
        <v>101</v>
      </c>
    </row>
    <row r="5" spans="1:27" x14ac:dyDescent="0.25">
      <c r="A5" s="12">
        <v>3</v>
      </c>
      <c r="B5" s="3" t="s">
        <v>55</v>
      </c>
      <c r="C5" s="4">
        <v>180</v>
      </c>
      <c r="D5" s="1">
        <v>180</v>
      </c>
      <c r="E5" s="3" t="s">
        <v>5</v>
      </c>
      <c r="F5" s="4">
        <v>59</v>
      </c>
      <c r="G5" s="5">
        <f t="shared" ref="G5:G41" si="10">F5/D5*100</f>
        <v>32.777777777777779</v>
      </c>
      <c r="H5" s="4">
        <v>84</v>
      </c>
      <c r="I5" s="6">
        <f t="shared" si="0"/>
        <v>46.666666666666664</v>
      </c>
      <c r="J5" s="12">
        <v>90</v>
      </c>
      <c r="K5" s="6">
        <f t="shared" si="1"/>
        <v>50</v>
      </c>
      <c r="L5" s="19">
        <v>97</v>
      </c>
      <c r="M5" s="6">
        <f t="shared" si="2"/>
        <v>53.888888888888886</v>
      </c>
      <c r="N5" s="12">
        <v>100</v>
      </c>
      <c r="O5" s="6">
        <f t="shared" si="3"/>
        <v>55.555555555555557</v>
      </c>
      <c r="P5" s="12">
        <v>102</v>
      </c>
      <c r="Q5" s="6">
        <f t="shared" si="4"/>
        <v>56.666666666666664</v>
      </c>
      <c r="R5" s="12">
        <v>109</v>
      </c>
      <c r="S5" s="6">
        <f t="shared" si="5"/>
        <v>60.55555555555555</v>
      </c>
      <c r="T5" s="35">
        <v>114</v>
      </c>
      <c r="U5" s="38">
        <f t="shared" si="6"/>
        <v>63.333333333333329</v>
      </c>
      <c r="V5" s="45">
        <v>116</v>
      </c>
      <c r="W5" s="38">
        <f t="shared" si="7"/>
        <v>64.444444444444443</v>
      </c>
      <c r="X5" s="45">
        <v>117</v>
      </c>
      <c r="Y5" s="38">
        <f t="shared" si="8"/>
        <v>65</v>
      </c>
      <c r="Z5" s="6">
        <f t="shared" si="9"/>
        <v>0.55555555555555713</v>
      </c>
      <c r="AA5" s="3" t="s">
        <v>97</v>
      </c>
    </row>
    <row r="6" spans="1:27" x14ac:dyDescent="0.25">
      <c r="A6" s="12">
        <v>4</v>
      </c>
      <c r="B6" s="3" t="s">
        <v>56</v>
      </c>
      <c r="C6" s="4">
        <v>257</v>
      </c>
      <c r="D6" s="1">
        <v>257</v>
      </c>
      <c r="E6" s="3" t="s">
        <v>6</v>
      </c>
      <c r="F6" s="4">
        <v>50</v>
      </c>
      <c r="G6" s="5">
        <f t="shared" si="10"/>
        <v>19.45525291828794</v>
      </c>
      <c r="H6" s="4">
        <v>57</v>
      </c>
      <c r="I6" s="6">
        <f t="shared" si="0"/>
        <v>22.178988326848248</v>
      </c>
      <c r="J6" s="12">
        <v>58</v>
      </c>
      <c r="K6" s="6">
        <f t="shared" si="1"/>
        <v>22.568093385214009</v>
      </c>
      <c r="L6" s="19">
        <v>58</v>
      </c>
      <c r="M6" s="6">
        <f t="shared" si="2"/>
        <v>22.568093385214009</v>
      </c>
      <c r="N6" s="12">
        <v>64</v>
      </c>
      <c r="O6" s="6">
        <f t="shared" si="3"/>
        <v>24.902723735408561</v>
      </c>
      <c r="P6" s="12">
        <v>68</v>
      </c>
      <c r="Q6" s="6">
        <f t="shared" si="4"/>
        <v>26.459143968871597</v>
      </c>
      <c r="R6" s="12">
        <v>70</v>
      </c>
      <c r="S6" s="6">
        <f t="shared" si="5"/>
        <v>27.237354085603112</v>
      </c>
      <c r="T6" s="35">
        <v>71</v>
      </c>
      <c r="U6" s="38">
        <f t="shared" si="6"/>
        <v>27.626459143968873</v>
      </c>
      <c r="V6" s="45">
        <v>72</v>
      </c>
      <c r="W6" s="38">
        <f t="shared" si="7"/>
        <v>28.01556420233463</v>
      </c>
      <c r="X6" s="45">
        <v>73</v>
      </c>
      <c r="Y6" s="38">
        <f t="shared" si="8"/>
        <v>28.404669260700388</v>
      </c>
      <c r="Z6" s="6">
        <f t="shared" si="9"/>
        <v>0.38910505836575737</v>
      </c>
      <c r="AA6" s="3"/>
    </row>
    <row r="7" spans="1:27" x14ac:dyDescent="0.25">
      <c r="A7" s="12">
        <v>5</v>
      </c>
      <c r="B7" s="3" t="s">
        <v>57</v>
      </c>
      <c r="C7" s="4">
        <v>358</v>
      </c>
      <c r="D7" s="1">
        <v>358</v>
      </c>
      <c r="E7" s="3" t="s">
        <v>7</v>
      </c>
      <c r="F7" s="4">
        <v>18</v>
      </c>
      <c r="G7" s="5">
        <f t="shared" si="10"/>
        <v>5.027932960893855</v>
      </c>
      <c r="H7" s="4">
        <v>63</v>
      </c>
      <c r="I7" s="6">
        <f t="shared" si="0"/>
        <v>17.597765363128492</v>
      </c>
      <c r="J7" s="12">
        <v>69</v>
      </c>
      <c r="K7" s="6">
        <f t="shared" si="1"/>
        <v>19.273743016759777</v>
      </c>
      <c r="L7" s="19">
        <v>71</v>
      </c>
      <c r="M7" s="6">
        <f t="shared" si="2"/>
        <v>19.832402234636874</v>
      </c>
      <c r="N7" s="12">
        <v>72</v>
      </c>
      <c r="O7" s="6">
        <f t="shared" si="3"/>
        <v>20.11173184357542</v>
      </c>
      <c r="P7" s="12">
        <v>73</v>
      </c>
      <c r="Q7" s="6">
        <f t="shared" si="4"/>
        <v>20.391061452513966</v>
      </c>
      <c r="R7" s="12">
        <v>75</v>
      </c>
      <c r="S7" s="6">
        <f t="shared" si="5"/>
        <v>20.949720670391063</v>
      </c>
      <c r="T7" s="35">
        <v>78</v>
      </c>
      <c r="U7" s="38">
        <f t="shared" si="6"/>
        <v>21.787709497206702</v>
      </c>
      <c r="V7" s="45">
        <v>82</v>
      </c>
      <c r="W7" s="38">
        <f t="shared" si="7"/>
        <v>22.905027932960895</v>
      </c>
      <c r="X7" s="45">
        <v>82</v>
      </c>
      <c r="Y7" s="38">
        <f t="shared" si="8"/>
        <v>22.905027932960895</v>
      </c>
      <c r="Z7" s="6">
        <f t="shared" si="9"/>
        <v>0</v>
      </c>
      <c r="AA7" s="3"/>
    </row>
    <row r="8" spans="1:27" x14ac:dyDescent="0.25">
      <c r="A8" s="12">
        <v>6</v>
      </c>
      <c r="B8" s="3" t="s">
        <v>58</v>
      </c>
      <c r="C8" s="4">
        <v>217</v>
      </c>
      <c r="D8" s="1">
        <v>218</v>
      </c>
      <c r="E8" s="3" t="s">
        <v>8</v>
      </c>
      <c r="F8" s="4">
        <v>73</v>
      </c>
      <c r="G8" s="5">
        <f t="shared" si="10"/>
        <v>33.486238532110093</v>
      </c>
      <c r="H8" s="4">
        <v>79</v>
      </c>
      <c r="I8" s="6">
        <f t="shared" si="0"/>
        <v>36.238532110091739</v>
      </c>
      <c r="J8" s="12">
        <v>83</v>
      </c>
      <c r="K8" s="6">
        <f t="shared" si="1"/>
        <v>38.073394495412842</v>
      </c>
      <c r="L8" s="19">
        <v>93</v>
      </c>
      <c r="M8" s="6">
        <f t="shared" si="2"/>
        <v>42.660550458715598</v>
      </c>
      <c r="N8" s="12">
        <v>93</v>
      </c>
      <c r="O8" s="6">
        <f t="shared" si="3"/>
        <v>42.660550458715598</v>
      </c>
      <c r="P8" s="12">
        <v>93</v>
      </c>
      <c r="Q8" s="6">
        <f t="shared" si="4"/>
        <v>42.660550458715598</v>
      </c>
      <c r="R8" s="12">
        <v>93</v>
      </c>
      <c r="S8" s="6">
        <f t="shared" si="5"/>
        <v>42.660550458715598</v>
      </c>
      <c r="T8" s="35">
        <v>93</v>
      </c>
      <c r="U8" s="38">
        <f t="shared" si="6"/>
        <v>42.660550458715598</v>
      </c>
      <c r="V8" s="45">
        <v>93</v>
      </c>
      <c r="W8" s="38">
        <f t="shared" si="7"/>
        <v>42.660550458715598</v>
      </c>
      <c r="X8" s="45">
        <v>93</v>
      </c>
      <c r="Y8" s="38">
        <f t="shared" si="8"/>
        <v>42.857142857142854</v>
      </c>
      <c r="Z8" s="6">
        <f t="shared" si="9"/>
        <v>0.1965923984272564</v>
      </c>
      <c r="AA8" s="3"/>
    </row>
    <row r="9" spans="1:27" x14ac:dyDescent="0.25">
      <c r="A9" s="12">
        <v>7</v>
      </c>
      <c r="B9" s="3" t="s">
        <v>59</v>
      </c>
      <c r="C9" s="4">
        <v>247</v>
      </c>
      <c r="D9" s="1">
        <v>247</v>
      </c>
      <c r="E9" s="3" t="s">
        <v>9</v>
      </c>
      <c r="F9" s="4">
        <v>75</v>
      </c>
      <c r="G9" s="5">
        <f t="shared" si="10"/>
        <v>30.364372469635626</v>
      </c>
      <c r="H9" s="4">
        <v>129</v>
      </c>
      <c r="I9" s="6">
        <f t="shared" si="0"/>
        <v>52.226720647773284</v>
      </c>
      <c r="J9" s="12">
        <v>141</v>
      </c>
      <c r="K9" s="6">
        <f t="shared" si="1"/>
        <v>57.085020242914972</v>
      </c>
      <c r="L9" s="19">
        <v>160</v>
      </c>
      <c r="M9" s="6">
        <f t="shared" si="2"/>
        <v>64.777327935222672</v>
      </c>
      <c r="N9" s="12">
        <v>162</v>
      </c>
      <c r="O9" s="6">
        <f t="shared" si="3"/>
        <v>65.587044534412954</v>
      </c>
      <c r="P9" s="12">
        <v>164</v>
      </c>
      <c r="Q9" s="6">
        <f t="shared" si="4"/>
        <v>66.396761133603249</v>
      </c>
      <c r="R9" s="12">
        <v>167</v>
      </c>
      <c r="S9" s="6">
        <f t="shared" si="5"/>
        <v>67.611336032388664</v>
      </c>
      <c r="T9" s="35">
        <v>168</v>
      </c>
      <c r="U9" s="38">
        <f t="shared" si="6"/>
        <v>68.016194331983797</v>
      </c>
      <c r="V9" s="45">
        <v>169</v>
      </c>
      <c r="W9" s="38">
        <f t="shared" si="7"/>
        <v>68.421052631578945</v>
      </c>
      <c r="X9" s="45">
        <v>169</v>
      </c>
      <c r="Y9" s="38">
        <f t="shared" si="8"/>
        <v>68.421052631578945</v>
      </c>
      <c r="Z9" s="6">
        <f t="shared" si="9"/>
        <v>0</v>
      </c>
      <c r="AA9" s="3" t="s">
        <v>102</v>
      </c>
    </row>
    <row r="10" spans="1:27" x14ac:dyDescent="0.25">
      <c r="A10" s="12">
        <v>8</v>
      </c>
      <c r="B10" s="3" t="s">
        <v>60</v>
      </c>
      <c r="C10" s="4">
        <v>287</v>
      </c>
      <c r="D10" s="1">
        <v>288</v>
      </c>
      <c r="E10" s="3" t="s">
        <v>10</v>
      </c>
      <c r="F10" s="4">
        <v>6</v>
      </c>
      <c r="G10" s="5">
        <f t="shared" si="10"/>
        <v>2.083333333333333</v>
      </c>
      <c r="H10" s="4">
        <v>29</v>
      </c>
      <c r="I10" s="6">
        <f t="shared" si="0"/>
        <v>10.069444444444445</v>
      </c>
      <c r="J10" s="12">
        <v>65</v>
      </c>
      <c r="K10" s="6">
        <f t="shared" si="1"/>
        <v>22.569444444444446</v>
      </c>
      <c r="L10" s="19">
        <v>83</v>
      </c>
      <c r="M10" s="6">
        <f t="shared" si="2"/>
        <v>28.819444444444443</v>
      </c>
      <c r="N10" s="12">
        <v>90</v>
      </c>
      <c r="O10" s="6">
        <f t="shared" si="3"/>
        <v>31.25</v>
      </c>
      <c r="P10" s="12">
        <v>92</v>
      </c>
      <c r="Q10" s="6">
        <f t="shared" si="4"/>
        <v>31.944444444444443</v>
      </c>
      <c r="R10" s="12">
        <v>92</v>
      </c>
      <c r="S10" s="6">
        <f t="shared" si="5"/>
        <v>31.944444444444443</v>
      </c>
      <c r="T10" s="35">
        <v>93</v>
      </c>
      <c r="U10" s="38">
        <f t="shared" si="6"/>
        <v>32.291666666666671</v>
      </c>
      <c r="V10" s="45">
        <v>93</v>
      </c>
      <c r="W10" s="38">
        <f t="shared" si="7"/>
        <v>32.291666666666671</v>
      </c>
      <c r="X10" s="45">
        <v>93</v>
      </c>
      <c r="Y10" s="38">
        <f t="shared" si="8"/>
        <v>32.404181184668992</v>
      </c>
      <c r="Z10" s="6">
        <f t="shared" si="9"/>
        <v>0.11251451800232104</v>
      </c>
      <c r="AA10" s="3" t="s">
        <v>97</v>
      </c>
    </row>
    <row r="11" spans="1:27" x14ac:dyDescent="0.25">
      <c r="A11" s="12">
        <v>9</v>
      </c>
      <c r="B11" s="3" t="s">
        <v>61</v>
      </c>
      <c r="C11" s="4">
        <v>286</v>
      </c>
      <c r="D11" s="1">
        <v>289</v>
      </c>
      <c r="E11" s="3" t="s">
        <v>11</v>
      </c>
      <c r="F11" s="4">
        <v>5</v>
      </c>
      <c r="G11" s="5">
        <f t="shared" si="10"/>
        <v>1.7301038062283738</v>
      </c>
      <c r="H11" s="4">
        <v>7</v>
      </c>
      <c r="I11" s="6">
        <f t="shared" si="0"/>
        <v>2.422145328719723</v>
      </c>
      <c r="J11" s="12">
        <v>9</v>
      </c>
      <c r="K11" s="6">
        <f t="shared" si="1"/>
        <v>3.1141868512110724</v>
      </c>
      <c r="L11" s="19">
        <v>20</v>
      </c>
      <c r="M11" s="6">
        <f t="shared" si="2"/>
        <v>6.9204152249134951</v>
      </c>
      <c r="N11" s="12">
        <v>36</v>
      </c>
      <c r="O11" s="6">
        <f t="shared" si="3"/>
        <v>12.45674740484429</v>
      </c>
      <c r="P11" s="12">
        <v>50</v>
      </c>
      <c r="Q11" s="6">
        <f t="shared" si="4"/>
        <v>17.301038062283737</v>
      </c>
      <c r="R11" s="12">
        <v>86</v>
      </c>
      <c r="S11" s="6">
        <f t="shared" si="5"/>
        <v>29.757785467128027</v>
      </c>
      <c r="T11" s="35">
        <v>108</v>
      </c>
      <c r="U11" s="38">
        <f t="shared" si="6"/>
        <v>37.370242214532873</v>
      </c>
      <c r="V11" s="45">
        <v>115</v>
      </c>
      <c r="W11" s="38">
        <f t="shared" si="7"/>
        <v>39.792387543252595</v>
      </c>
      <c r="X11" s="45">
        <v>119</v>
      </c>
      <c r="Y11" s="38">
        <f t="shared" si="8"/>
        <v>41.608391608391607</v>
      </c>
      <c r="Z11" s="6">
        <f t="shared" si="9"/>
        <v>1.8160040651390119</v>
      </c>
      <c r="AA11" s="3"/>
    </row>
    <row r="12" spans="1:27" x14ac:dyDescent="0.25">
      <c r="A12" s="12">
        <v>10</v>
      </c>
      <c r="B12" s="3" t="s">
        <v>62</v>
      </c>
      <c r="C12" s="4">
        <v>197</v>
      </c>
      <c r="D12" s="1">
        <v>198</v>
      </c>
      <c r="E12" s="3" t="s">
        <v>12</v>
      </c>
      <c r="F12" s="4">
        <v>20</v>
      </c>
      <c r="G12" s="5">
        <f t="shared" si="10"/>
        <v>10.1010101010101</v>
      </c>
      <c r="H12" s="4">
        <v>36</v>
      </c>
      <c r="I12" s="6">
        <f t="shared" si="0"/>
        <v>18.181818181818183</v>
      </c>
      <c r="J12" s="12">
        <v>37</v>
      </c>
      <c r="K12" s="6">
        <f t="shared" si="1"/>
        <v>18.686868686868689</v>
      </c>
      <c r="L12" s="19">
        <v>38</v>
      </c>
      <c r="M12" s="6">
        <f t="shared" si="2"/>
        <v>19.19191919191919</v>
      </c>
      <c r="N12" s="12">
        <v>38</v>
      </c>
      <c r="O12" s="6">
        <f t="shared" si="3"/>
        <v>19.19191919191919</v>
      </c>
      <c r="P12" s="12">
        <v>38</v>
      </c>
      <c r="Q12" s="6">
        <f t="shared" si="4"/>
        <v>19.19191919191919</v>
      </c>
      <c r="R12" s="12">
        <v>38</v>
      </c>
      <c r="S12" s="6">
        <f t="shared" si="5"/>
        <v>19.19191919191919</v>
      </c>
      <c r="T12" s="35">
        <v>39</v>
      </c>
      <c r="U12" s="38">
        <f t="shared" si="6"/>
        <v>19.696969696969695</v>
      </c>
      <c r="V12" s="45">
        <v>40</v>
      </c>
      <c r="W12" s="38">
        <f t="shared" si="7"/>
        <v>20.202020202020201</v>
      </c>
      <c r="X12" s="45">
        <v>41</v>
      </c>
      <c r="Y12" s="38">
        <f t="shared" si="8"/>
        <v>20.812182741116754</v>
      </c>
      <c r="Z12" s="6">
        <f t="shared" si="9"/>
        <v>0.61016253909655305</v>
      </c>
      <c r="AA12" s="3"/>
    </row>
    <row r="13" spans="1:27" x14ac:dyDescent="0.25">
      <c r="A13" s="12">
        <v>11</v>
      </c>
      <c r="B13" s="3" t="s">
        <v>63</v>
      </c>
      <c r="C13" s="4">
        <v>467</v>
      </c>
      <c r="D13" s="1">
        <v>467</v>
      </c>
      <c r="E13" s="3" t="s">
        <v>13</v>
      </c>
      <c r="F13" s="4">
        <v>11</v>
      </c>
      <c r="G13" s="5">
        <f t="shared" si="10"/>
        <v>2.3554603854389722</v>
      </c>
      <c r="H13" s="4">
        <v>20</v>
      </c>
      <c r="I13" s="6">
        <f t="shared" si="0"/>
        <v>4.2826552462526761</v>
      </c>
      <c r="J13" s="12">
        <v>20</v>
      </c>
      <c r="K13" s="6">
        <f t="shared" si="1"/>
        <v>4.2826552462526761</v>
      </c>
      <c r="L13" s="19">
        <v>28</v>
      </c>
      <c r="M13" s="6">
        <f t="shared" si="2"/>
        <v>5.9957173447537473</v>
      </c>
      <c r="N13" s="12">
        <v>32</v>
      </c>
      <c r="O13" s="6">
        <f t="shared" si="3"/>
        <v>6.8522483940042829</v>
      </c>
      <c r="P13" s="12">
        <v>35</v>
      </c>
      <c r="Q13" s="6">
        <f t="shared" si="4"/>
        <v>7.4946466809421839</v>
      </c>
      <c r="R13" s="12">
        <v>39</v>
      </c>
      <c r="S13" s="6">
        <f t="shared" si="5"/>
        <v>8.3511777301927204</v>
      </c>
      <c r="T13" s="35">
        <v>46</v>
      </c>
      <c r="U13" s="38">
        <f t="shared" si="6"/>
        <v>9.8501070663811561</v>
      </c>
      <c r="V13" s="45">
        <v>48</v>
      </c>
      <c r="W13" s="38">
        <f t="shared" si="7"/>
        <v>10.278372591006423</v>
      </c>
      <c r="X13" s="45">
        <v>48</v>
      </c>
      <c r="Y13" s="38">
        <f t="shared" si="8"/>
        <v>10.278372591006423</v>
      </c>
      <c r="Z13" s="6">
        <f t="shared" si="9"/>
        <v>0</v>
      </c>
      <c r="AA13" s="3"/>
    </row>
    <row r="14" spans="1:27" x14ac:dyDescent="0.25">
      <c r="A14" s="12">
        <v>12</v>
      </c>
      <c r="B14" s="3" t="s">
        <v>64</v>
      </c>
      <c r="C14" s="4">
        <v>274</v>
      </c>
      <c r="D14" s="1">
        <v>273</v>
      </c>
      <c r="E14" s="3" t="s">
        <v>14</v>
      </c>
      <c r="F14" s="4">
        <v>68</v>
      </c>
      <c r="G14" s="5">
        <f t="shared" si="10"/>
        <v>24.908424908424909</v>
      </c>
      <c r="H14" s="4">
        <v>78</v>
      </c>
      <c r="I14" s="6">
        <f t="shared" si="0"/>
        <v>28.571428571428569</v>
      </c>
      <c r="J14" s="12">
        <v>84</v>
      </c>
      <c r="K14" s="6">
        <f t="shared" si="1"/>
        <v>30.76923076923077</v>
      </c>
      <c r="L14" s="19">
        <v>84</v>
      </c>
      <c r="M14" s="6">
        <f t="shared" si="2"/>
        <v>30.76923076923077</v>
      </c>
      <c r="N14" s="12">
        <v>84</v>
      </c>
      <c r="O14" s="6">
        <f t="shared" si="3"/>
        <v>30.76923076923077</v>
      </c>
      <c r="P14" s="12">
        <v>85</v>
      </c>
      <c r="Q14" s="6">
        <f t="shared" si="4"/>
        <v>31.135531135531135</v>
      </c>
      <c r="R14" s="12">
        <v>86</v>
      </c>
      <c r="S14" s="6">
        <f t="shared" si="5"/>
        <v>31.5018315018315</v>
      </c>
      <c r="T14" s="35">
        <v>87</v>
      </c>
      <c r="U14" s="38">
        <f t="shared" si="6"/>
        <v>31.868131868131865</v>
      </c>
      <c r="V14" s="45">
        <v>88</v>
      </c>
      <c r="W14" s="38">
        <f t="shared" si="7"/>
        <v>32.234432234432234</v>
      </c>
      <c r="X14" s="45">
        <v>91</v>
      </c>
      <c r="Y14" s="38">
        <f t="shared" si="8"/>
        <v>33.211678832116789</v>
      </c>
      <c r="Z14" s="6">
        <f t="shared" si="9"/>
        <v>0.97724659768455524</v>
      </c>
      <c r="AA14" s="3"/>
    </row>
    <row r="15" spans="1:27" x14ac:dyDescent="0.25">
      <c r="A15" s="12">
        <v>13</v>
      </c>
      <c r="B15" s="3" t="s">
        <v>65</v>
      </c>
      <c r="C15" s="4">
        <v>46</v>
      </c>
      <c r="D15" s="1">
        <v>46</v>
      </c>
      <c r="E15" s="3" t="s">
        <v>15</v>
      </c>
      <c r="F15" s="4">
        <v>6</v>
      </c>
      <c r="G15" s="5">
        <f t="shared" si="10"/>
        <v>13.043478260869565</v>
      </c>
      <c r="H15" s="4">
        <v>6</v>
      </c>
      <c r="I15" s="6">
        <f t="shared" si="0"/>
        <v>13.043478260869565</v>
      </c>
      <c r="J15" s="12">
        <v>8</v>
      </c>
      <c r="K15" s="6">
        <f t="shared" si="1"/>
        <v>17.391304347826086</v>
      </c>
      <c r="L15" s="19">
        <v>8</v>
      </c>
      <c r="M15" s="6">
        <f t="shared" si="2"/>
        <v>17.391304347826086</v>
      </c>
      <c r="N15" s="12">
        <v>9</v>
      </c>
      <c r="O15" s="6">
        <f t="shared" si="3"/>
        <v>19.565217391304348</v>
      </c>
      <c r="P15" s="12">
        <v>9</v>
      </c>
      <c r="Q15" s="6">
        <f t="shared" si="4"/>
        <v>19.565217391304348</v>
      </c>
      <c r="R15" s="12">
        <v>9</v>
      </c>
      <c r="S15" s="6">
        <f t="shared" si="5"/>
        <v>19.565217391304348</v>
      </c>
      <c r="T15" s="35">
        <v>9</v>
      </c>
      <c r="U15" s="38">
        <f t="shared" si="6"/>
        <v>19.565217391304348</v>
      </c>
      <c r="V15" s="45">
        <v>9</v>
      </c>
      <c r="W15" s="38">
        <f t="shared" si="7"/>
        <v>19.565217391304348</v>
      </c>
      <c r="X15" s="45">
        <v>9</v>
      </c>
      <c r="Y15" s="38">
        <f t="shared" si="8"/>
        <v>19.565217391304348</v>
      </c>
      <c r="Z15" s="6">
        <f t="shared" si="9"/>
        <v>0</v>
      </c>
      <c r="AA15" s="3"/>
    </row>
    <row r="16" spans="1:27" x14ac:dyDescent="0.25">
      <c r="A16" s="12">
        <v>14</v>
      </c>
      <c r="B16" s="3" t="s">
        <v>66</v>
      </c>
      <c r="C16" s="4">
        <v>325</v>
      </c>
      <c r="D16" s="1">
        <v>324</v>
      </c>
      <c r="E16" s="3" t="s">
        <v>16</v>
      </c>
      <c r="F16" s="4">
        <v>112</v>
      </c>
      <c r="G16" s="5">
        <f t="shared" si="10"/>
        <v>34.567901234567898</v>
      </c>
      <c r="H16" s="4">
        <v>123</v>
      </c>
      <c r="I16" s="6">
        <f t="shared" si="0"/>
        <v>37.962962962962962</v>
      </c>
      <c r="J16" s="12">
        <v>127</v>
      </c>
      <c r="K16" s="6">
        <f t="shared" si="1"/>
        <v>39.197530864197532</v>
      </c>
      <c r="L16" s="19">
        <v>134</v>
      </c>
      <c r="M16" s="6">
        <f t="shared" si="2"/>
        <v>41.358024691358025</v>
      </c>
      <c r="N16" s="12">
        <v>134</v>
      </c>
      <c r="O16" s="6">
        <f t="shared" si="3"/>
        <v>41.358024691358025</v>
      </c>
      <c r="P16" s="12">
        <v>140</v>
      </c>
      <c r="Q16" s="6">
        <f t="shared" si="4"/>
        <v>43.209876543209873</v>
      </c>
      <c r="R16" s="12">
        <v>153</v>
      </c>
      <c r="S16" s="6">
        <f t="shared" si="5"/>
        <v>47.222222222222221</v>
      </c>
      <c r="T16" s="35">
        <v>170</v>
      </c>
      <c r="U16" s="38">
        <f t="shared" si="6"/>
        <v>52.469135802469133</v>
      </c>
      <c r="V16" s="45">
        <v>197</v>
      </c>
      <c r="W16" s="38">
        <f t="shared" si="7"/>
        <v>60.802469135802475</v>
      </c>
      <c r="X16" s="45">
        <v>198</v>
      </c>
      <c r="Y16" s="38">
        <f t="shared" si="8"/>
        <v>60.923076923076927</v>
      </c>
      <c r="Z16" s="6">
        <f t="shared" si="9"/>
        <v>0.12060778727445154</v>
      </c>
      <c r="AA16" s="3"/>
    </row>
    <row r="17" spans="1:27" x14ac:dyDescent="0.25">
      <c r="A17" s="12">
        <v>15</v>
      </c>
      <c r="B17" s="3" t="s">
        <v>67</v>
      </c>
      <c r="C17" s="4">
        <v>239</v>
      </c>
      <c r="D17" s="1">
        <v>237</v>
      </c>
      <c r="E17" s="3" t="s">
        <v>17</v>
      </c>
      <c r="F17" s="4">
        <v>25</v>
      </c>
      <c r="G17" s="5">
        <f t="shared" si="10"/>
        <v>10.548523206751055</v>
      </c>
      <c r="H17" s="4">
        <v>47</v>
      </c>
      <c r="I17" s="6">
        <f t="shared" si="0"/>
        <v>19.831223628691983</v>
      </c>
      <c r="J17" s="12">
        <v>59</v>
      </c>
      <c r="K17" s="6">
        <f t="shared" si="1"/>
        <v>24.894514767932492</v>
      </c>
      <c r="L17" s="19">
        <v>77</v>
      </c>
      <c r="M17" s="6">
        <f t="shared" si="2"/>
        <v>32.489451476793249</v>
      </c>
      <c r="N17" s="12">
        <v>85</v>
      </c>
      <c r="O17" s="6">
        <f t="shared" si="3"/>
        <v>35.864978902953588</v>
      </c>
      <c r="P17" s="12">
        <v>98</v>
      </c>
      <c r="Q17" s="6">
        <f t="shared" si="4"/>
        <v>41.350210970464133</v>
      </c>
      <c r="R17" s="12">
        <v>104</v>
      </c>
      <c r="S17" s="6">
        <f t="shared" si="5"/>
        <v>43.881856540084392</v>
      </c>
      <c r="T17" s="35">
        <v>109</v>
      </c>
      <c r="U17" s="38">
        <f t="shared" si="6"/>
        <v>45.991561181434598</v>
      </c>
      <c r="V17" s="45">
        <v>109</v>
      </c>
      <c r="W17" s="38">
        <f t="shared" si="7"/>
        <v>45.991561181434598</v>
      </c>
      <c r="X17" s="45">
        <v>110</v>
      </c>
      <c r="Y17" s="38">
        <f t="shared" si="8"/>
        <v>46.02510460251046</v>
      </c>
      <c r="Z17" s="6">
        <f t="shared" si="9"/>
        <v>3.3543421075862057E-2</v>
      </c>
      <c r="AA17" s="3" t="s">
        <v>104</v>
      </c>
    </row>
    <row r="18" spans="1:27" x14ac:dyDescent="0.25">
      <c r="A18" s="12">
        <v>16</v>
      </c>
      <c r="B18" s="3" t="s">
        <v>68</v>
      </c>
      <c r="C18" s="4">
        <v>267</v>
      </c>
      <c r="D18" s="1">
        <v>267</v>
      </c>
      <c r="E18" s="3" t="s">
        <v>18</v>
      </c>
      <c r="F18" s="4">
        <v>64</v>
      </c>
      <c r="G18" s="5">
        <f t="shared" si="10"/>
        <v>23.970037453183522</v>
      </c>
      <c r="H18" s="4">
        <v>72</v>
      </c>
      <c r="I18" s="6">
        <f t="shared" si="0"/>
        <v>26.966292134831459</v>
      </c>
      <c r="J18" s="12">
        <v>75</v>
      </c>
      <c r="K18" s="6">
        <f t="shared" si="1"/>
        <v>28.08988764044944</v>
      </c>
      <c r="L18" s="19">
        <v>75</v>
      </c>
      <c r="M18" s="6">
        <f t="shared" si="2"/>
        <v>28.08988764044944</v>
      </c>
      <c r="N18" s="12">
        <v>75</v>
      </c>
      <c r="O18" s="6">
        <f t="shared" si="3"/>
        <v>28.08988764044944</v>
      </c>
      <c r="P18" s="12">
        <v>75</v>
      </c>
      <c r="Q18" s="6">
        <f t="shared" si="4"/>
        <v>28.08988764044944</v>
      </c>
      <c r="R18" s="12">
        <v>76</v>
      </c>
      <c r="S18" s="6">
        <f t="shared" si="5"/>
        <v>28.464419475655429</v>
      </c>
      <c r="T18" s="35">
        <v>76</v>
      </c>
      <c r="U18" s="38">
        <f t="shared" si="6"/>
        <v>28.464419475655429</v>
      </c>
      <c r="V18" s="45">
        <v>76</v>
      </c>
      <c r="W18" s="38">
        <f t="shared" si="7"/>
        <v>28.464419475655429</v>
      </c>
      <c r="X18" s="45">
        <v>76</v>
      </c>
      <c r="Y18" s="38">
        <f t="shared" si="8"/>
        <v>28.464419475655429</v>
      </c>
      <c r="Z18" s="6">
        <f t="shared" si="9"/>
        <v>0</v>
      </c>
      <c r="AA18" s="3"/>
    </row>
    <row r="19" spans="1:27" x14ac:dyDescent="0.25">
      <c r="A19" s="12">
        <v>17</v>
      </c>
      <c r="B19" s="3" t="s">
        <v>69</v>
      </c>
      <c r="C19" s="4">
        <v>206</v>
      </c>
      <c r="D19" s="1">
        <v>206</v>
      </c>
      <c r="E19" s="3" t="s">
        <v>19</v>
      </c>
      <c r="F19" s="4">
        <v>75</v>
      </c>
      <c r="G19" s="5">
        <f t="shared" si="10"/>
        <v>36.407766990291265</v>
      </c>
      <c r="H19" s="4">
        <v>81</v>
      </c>
      <c r="I19" s="6">
        <f t="shared" si="0"/>
        <v>39.320388349514559</v>
      </c>
      <c r="J19" s="12">
        <v>82</v>
      </c>
      <c r="K19" s="6">
        <f t="shared" si="1"/>
        <v>39.805825242718448</v>
      </c>
      <c r="L19" s="19">
        <v>84</v>
      </c>
      <c r="M19" s="6">
        <f t="shared" si="2"/>
        <v>40.776699029126213</v>
      </c>
      <c r="N19" s="12">
        <v>85</v>
      </c>
      <c r="O19" s="6">
        <f t="shared" si="3"/>
        <v>41.262135922330096</v>
      </c>
      <c r="P19" s="12">
        <v>85</v>
      </c>
      <c r="Q19" s="6">
        <f t="shared" si="4"/>
        <v>41.262135922330096</v>
      </c>
      <c r="R19" s="12">
        <v>89</v>
      </c>
      <c r="S19" s="6">
        <f t="shared" si="5"/>
        <v>43.203883495145625</v>
      </c>
      <c r="T19" s="35">
        <v>90</v>
      </c>
      <c r="U19" s="38">
        <f t="shared" si="6"/>
        <v>43.689320388349515</v>
      </c>
      <c r="V19" s="45">
        <v>91</v>
      </c>
      <c r="W19" s="38">
        <f t="shared" si="7"/>
        <v>44.174757281553397</v>
      </c>
      <c r="X19" s="45">
        <v>92</v>
      </c>
      <c r="Y19" s="38">
        <f t="shared" si="8"/>
        <v>44.660194174757287</v>
      </c>
      <c r="Z19" s="6">
        <f t="shared" si="9"/>
        <v>0.4854368932038895</v>
      </c>
      <c r="AA19" s="3" t="s">
        <v>103</v>
      </c>
    </row>
    <row r="20" spans="1:27" x14ac:dyDescent="0.25">
      <c r="A20" s="12">
        <v>18</v>
      </c>
      <c r="B20" s="3" t="s">
        <v>70</v>
      </c>
      <c r="C20" s="4">
        <v>83</v>
      </c>
      <c r="D20" s="1">
        <v>84</v>
      </c>
      <c r="E20" s="3" t="s">
        <v>20</v>
      </c>
      <c r="F20" s="4">
        <v>11</v>
      </c>
      <c r="G20" s="5">
        <f t="shared" si="10"/>
        <v>13.095238095238097</v>
      </c>
      <c r="H20" s="4">
        <v>14</v>
      </c>
      <c r="I20" s="6">
        <f t="shared" si="0"/>
        <v>16.666666666666664</v>
      </c>
      <c r="J20" s="12">
        <v>16</v>
      </c>
      <c r="K20" s="6">
        <f t="shared" si="1"/>
        <v>19.047619047619047</v>
      </c>
      <c r="L20" s="19">
        <v>16</v>
      </c>
      <c r="M20" s="6">
        <f t="shared" si="2"/>
        <v>19.047619047619047</v>
      </c>
      <c r="N20" s="12">
        <v>16</v>
      </c>
      <c r="O20" s="6">
        <f t="shared" si="3"/>
        <v>19.047619047619047</v>
      </c>
      <c r="P20" s="12">
        <v>16</v>
      </c>
      <c r="Q20" s="6">
        <f t="shared" si="4"/>
        <v>19.047619047619047</v>
      </c>
      <c r="R20" s="12">
        <v>16</v>
      </c>
      <c r="S20" s="6">
        <f t="shared" si="5"/>
        <v>19.047619047619047</v>
      </c>
      <c r="T20" s="35">
        <v>16</v>
      </c>
      <c r="U20" s="38">
        <f t="shared" si="6"/>
        <v>19.047619047619047</v>
      </c>
      <c r="V20" s="45">
        <v>16</v>
      </c>
      <c r="W20" s="38">
        <f t="shared" si="7"/>
        <v>19.047619047619047</v>
      </c>
      <c r="X20" s="45">
        <v>16</v>
      </c>
      <c r="Y20" s="38">
        <f t="shared" si="8"/>
        <v>19.277108433734941</v>
      </c>
      <c r="Z20" s="6">
        <f t="shared" si="9"/>
        <v>0.22948938611589398</v>
      </c>
      <c r="AA20" s="3" t="s">
        <v>98</v>
      </c>
    </row>
    <row r="21" spans="1:27" x14ac:dyDescent="0.25">
      <c r="A21" s="12">
        <v>19</v>
      </c>
      <c r="B21" s="3" t="s">
        <v>71</v>
      </c>
      <c r="C21" s="4">
        <v>150</v>
      </c>
      <c r="D21" s="1">
        <v>149</v>
      </c>
      <c r="E21" s="3" t="s">
        <v>21</v>
      </c>
      <c r="F21" s="4">
        <v>24</v>
      </c>
      <c r="G21" s="5">
        <f t="shared" si="10"/>
        <v>16.107382550335569</v>
      </c>
      <c r="H21" s="4">
        <v>38</v>
      </c>
      <c r="I21" s="6">
        <f t="shared" si="0"/>
        <v>25.503355704697988</v>
      </c>
      <c r="J21" s="12">
        <v>39</v>
      </c>
      <c r="K21" s="6">
        <f t="shared" si="1"/>
        <v>26.174496644295303</v>
      </c>
      <c r="L21" s="19">
        <v>40</v>
      </c>
      <c r="M21" s="6">
        <f t="shared" si="2"/>
        <v>26.845637583892618</v>
      </c>
      <c r="N21" s="12">
        <v>40</v>
      </c>
      <c r="O21" s="6">
        <f t="shared" si="3"/>
        <v>26.845637583892618</v>
      </c>
      <c r="P21" s="12">
        <v>42</v>
      </c>
      <c r="Q21" s="6">
        <f t="shared" si="4"/>
        <v>28.187919463087248</v>
      </c>
      <c r="R21" s="12">
        <v>51</v>
      </c>
      <c r="S21" s="6">
        <f t="shared" si="5"/>
        <v>34.228187919463089</v>
      </c>
      <c r="T21" s="35">
        <v>65</v>
      </c>
      <c r="U21" s="38">
        <f t="shared" si="6"/>
        <v>43.624161073825505</v>
      </c>
      <c r="V21" s="45">
        <v>68</v>
      </c>
      <c r="W21" s="38">
        <f t="shared" si="7"/>
        <v>45.63758389261745</v>
      </c>
      <c r="X21" s="45">
        <v>70</v>
      </c>
      <c r="Y21" s="38">
        <f t="shared" si="8"/>
        <v>46.666666666666664</v>
      </c>
      <c r="Z21" s="6">
        <f t="shared" si="9"/>
        <v>1.0290827740492148</v>
      </c>
      <c r="AA21" s="3" t="s">
        <v>102</v>
      </c>
    </row>
    <row r="22" spans="1:27" x14ac:dyDescent="0.25">
      <c r="A22" s="12">
        <v>20</v>
      </c>
      <c r="B22" s="3" t="s">
        <v>72</v>
      </c>
      <c r="C22" s="4">
        <v>167</v>
      </c>
      <c r="D22" s="1">
        <v>167</v>
      </c>
      <c r="E22" s="3" t="s">
        <v>22</v>
      </c>
      <c r="F22" s="4">
        <v>4</v>
      </c>
      <c r="G22" s="5">
        <f t="shared" si="10"/>
        <v>2.3952095808383236</v>
      </c>
      <c r="H22" s="4">
        <v>6</v>
      </c>
      <c r="I22" s="6">
        <f t="shared" si="0"/>
        <v>3.5928143712574849</v>
      </c>
      <c r="J22" s="12">
        <v>6</v>
      </c>
      <c r="K22" s="6">
        <f t="shared" si="1"/>
        <v>3.5928143712574849</v>
      </c>
      <c r="L22" s="19">
        <v>6</v>
      </c>
      <c r="M22" s="6">
        <f t="shared" si="2"/>
        <v>3.5928143712574849</v>
      </c>
      <c r="N22" s="12">
        <v>7</v>
      </c>
      <c r="O22" s="6">
        <f t="shared" si="3"/>
        <v>4.1916167664670656</v>
      </c>
      <c r="P22" s="12">
        <v>7</v>
      </c>
      <c r="Q22" s="6">
        <f t="shared" si="4"/>
        <v>4.1916167664670656</v>
      </c>
      <c r="R22" s="12">
        <v>16</v>
      </c>
      <c r="S22" s="6">
        <f t="shared" si="5"/>
        <v>9.5808383233532943</v>
      </c>
      <c r="T22" s="35">
        <v>23</v>
      </c>
      <c r="U22" s="38">
        <f t="shared" si="6"/>
        <v>13.77245508982036</v>
      </c>
      <c r="V22" s="45">
        <v>24</v>
      </c>
      <c r="W22" s="38">
        <f t="shared" si="7"/>
        <v>14.37125748502994</v>
      </c>
      <c r="X22" s="45">
        <v>24</v>
      </c>
      <c r="Y22" s="38">
        <f t="shared" si="8"/>
        <v>14.37125748502994</v>
      </c>
      <c r="Z22" s="6">
        <f t="shared" si="9"/>
        <v>0</v>
      </c>
      <c r="AA22" s="3"/>
    </row>
    <row r="23" spans="1:27" x14ac:dyDescent="0.25">
      <c r="A23" s="12">
        <v>21</v>
      </c>
      <c r="B23" s="3" t="s">
        <v>73</v>
      </c>
      <c r="C23" s="4">
        <v>397</v>
      </c>
      <c r="D23" s="1">
        <v>404</v>
      </c>
      <c r="E23" s="3" t="s">
        <v>23</v>
      </c>
      <c r="F23" s="4">
        <v>98</v>
      </c>
      <c r="G23" s="5">
        <f t="shared" si="10"/>
        <v>24.257425742574256</v>
      </c>
      <c r="H23" s="4">
        <v>125</v>
      </c>
      <c r="I23" s="6">
        <f t="shared" si="0"/>
        <v>30.940594059405939</v>
      </c>
      <c r="J23" s="12">
        <v>135</v>
      </c>
      <c r="K23" s="6">
        <f t="shared" si="1"/>
        <v>33.415841584158414</v>
      </c>
      <c r="L23" s="19">
        <v>159</v>
      </c>
      <c r="M23" s="6">
        <f>L23/D23*100</f>
        <v>39.35643564356436</v>
      </c>
      <c r="N23" s="12">
        <v>171</v>
      </c>
      <c r="O23" s="6">
        <f t="shared" si="3"/>
        <v>42.326732673267323</v>
      </c>
      <c r="P23" s="12">
        <v>180</v>
      </c>
      <c r="Q23" s="6">
        <f t="shared" si="4"/>
        <v>44.554455445544555</v>
      </c>
      <c r="R23" s="12">
        <v>188</v>
      </c>
      <c r="S23" s="6">
        <f t="shared" si="5"/>
        <v>46.534653465346537</v>
      </c>
      <c r="T23" s="35">
        <v>193</v>
      </c>
      <c r="U23" s="38">
        <f t="shared" si="6"/>
        <v>47.772277227722768</v>
      </c>
      <c r="V23" s="45">
        <v>194</v>
      </c>
      <c r="W23" s="38">
        <f t="shared" si="7"/>
        <v>48.019801980198018</v>
      </c>
      <c r="X23" s="45">
        <v>194</v>
      </c>
      <c r="Y23" s="38">
        <f t="shared" si="8"/>
        <v>48.866498740554157</v>
      </c>
      <c r="Z23" s="6">
        <f t="shared" si="9"/>
        <v>0.84669676035613861</v>
      </c>
      <c r="AA23" s="3" t="s">
        <v>100</v>
      </c>
    </row>
    <row r="24" spans="1:27" x14ac:dyDescent="0.25">
      <c r="A24" s="12">
        <v>22</v>
      </c>
      <c r="B24" s="3" t="s">
        <v>74</v>
      </c>
      <c r="C24" s="4">
        <v>212</v>
      </c>
      <c r="D24" s="1">
        <v>212</v>
      </c>
      <c r="E24" s="3" t="s">
        <v>24</v>
      </c>
      <c r="F24" s="4">
        <v>27</v>
      </c>
      <c r="G24" s="5">
        <f t="shared" si="10"/>
        <v>12.735849056603774</v>
      </c>
      <c r="H24" s="4">
        <v>28</v>
      </c>
      <c r="I24" s="6">
        <f t="shared" si="0"/>
        <v>13.20754716981132</v>
      </c>
      <c r="J24" s="12">
        <v>28</v>
      </c>
      <c r="K24" s="6">
        <f t="shared" si="1"/>
        <v>13.20754716981132</v>
      </c>
      <c r="L24" s="19">
        <v>34</v>
      </c>
      <c r="M24" s="6">
        <f t="shared" si="2"/>
        <v>16.037735849056602</v>
      </c>
      <c r="N24" s="12">
        <v>62</v>
      </c>
      <c r="O24" s="6">
        <f t="shared" si="3"/>
        <v>29.245283018867923</v>
      </c>
      <c r="P24" s="12">
        <v>65</v>
      </c>
      <c r="Q24" s="6">
        <f t="shared" si="4"/>
        <v>30.660377358490564</v>
      </c>
      <c r="R24" s="12">
        <v>70</v>
      </c>
      <c r="S24" s="6">
        <f t="shared" si="5"/>
        <v>33.018867924528301</v>
      </c>
      <c r="T24" s="35">
        <v>70</v>
      </c>
      <c r="U24" s="38">
        <f t="shared" si="6"/>
        <v>33.018867924528301</v>
      </c>
      <c r="V24" s="45">
        <v>71</v>
      </c>
      <c r="W24" s="38">
        <f t="shared" si="7"/>
        <v>33.490566037735846</v>
      </c>
      <c r="X24" s="45">
        <v>71</v>
      </c>
      <c r="Y24" s="38">
        <f t="shared" si="8"/>
        <v>33.490566037735846</v>
      </c>
      <c r="Z24" s="6">
        <f t="shared" si="9"/>
        <v>0</v>
      </c>
      <c r="AA24" s="3"/>
    </row>
    <row r="25" spans="1:27" x14ac:dyDescent="0.25">
      <c r="A25" s="12">
        <v>23</v>
      </c>
      <c r="B25" s="3" t="s">
        <v>75</v>
      </c>
      <c r="C25" s="4">
        <v>325</v>
      </c>
      <c r="D25" s="1">
        <v>325</v>
      </c>
      <c r="E25" s="3" t="s">
        <v>25</v>
      </c>
      <c r="F25" s="4">
        <v>75</v>
      </c>
      <c r="G25" s="5">
        <f t="shared" si="10"/>
        <v>23.076923076923077</v>
      </c>
      <c r="H25" s="4">
        <v>84</v>
      </c>
      <c r="I25" s="6">
        <f t="shared" si="0"/>
        <v>25.846153846153847</v>
      </c>
      <c r="J25" s="12">
        <v>86</v>
      </c>
      <c r="K25" s="6">
        <f t="shared" si="1"/>
        <v>26.461538461538463</v>
      </c>
      <c r="L25" s="19">
        <v>87</v>
      </c>
      <c r="M25" s="6">
        <f t="shared" si="2"/>
        <v>26.769230769230766</v>
      </c>
      <c r="N25" s="12">
        <v>87</v>
      </c>
      <c r="O25" s="6">
        <f t="shared" si="3"/>
        <v>26.769230769230766</v>
      </c>
      <c r="P25" s="12">
        <v>87</v>
      </c>
      <c r="Q25" s="6">
        <f t="shared" si="4"/>
        <v>26.769230769230766</v>
      </c>
      <c r="R25" s="12">
        <v>91</v>
      </c>
      <c r="S25" s="6">
        <f t="shared" si="5"/>
        <v>28.000000000000004</v>
      </c>
      <c r="T25" s="35">
        <v>94</v>
      </c>
      <c r="U25" s="38">
        <f t="shared" si="6"/>
        <v>28.923076923076923</v>
      </c>
      <c r="V25" s="45">
        <v>95</v>
      </c>
      <c r="W25" s="38">
        <f t="shared" si="7"/>
        <v>29.230769230769234</v>
      </c>
      <c r="X25" s="45">
        <v>97</v>
      </c>
      <c r="Y25" s="38">
        <f t="shared" si="8"/>
        <v>29.846153846153843</v>
      </c>
      <c r="Z25" s="6">
        <f t="shared" si="9"/>
        <v>0.61538461538460965</v>
      </c>
      <c r="AA25" s="3" t="s">
        <v>104</v>
      </c>
    </row>
    <row r="26" spans="1:27" x14ac:dyDescent="0.25">
      <c r="A26" s="12">
        <v>24</v>
      </c>
      <c r="B26" s="3" t="s">
        <v>76</v>
      </c>
      <c r="C26" s="4">
        <v>124</v>
      </c>
      <c r="D26" s="1">
        <v>123</v>
      </c>
      <c r="E26" s="3" t="s">
        <v>26</v>
      </c>
      <c r="F26" s="4">
        <v>10</v>
      </c>
      <c r="G26" s="5">
        <f t="shared" si="10"/>
        <v>8.1300813008130071</v>
      </c>
      <c r="H26" s="4">
        <v>23</v>
      </c>
      <c r="I26" s="6">
        <f t="shared" si="0"/>
        <v>18.699186991869919</v>
      </c>
      <c r="J26" s="12">
        <v>26</v>
      </c>
      <c r="K26" s="6">
        <f t="shared" si="1"/>
        <v>21.138211382113823</v>
      </c>
      <c r="L26" s="19">
        <v>43</v>
      </c>
      <c r="M26" s="6">
        <f t="shared" si="2"/>
        <v>34.959349593495936</v>
      </c>
      <c r="N26" s="12">
        <v>64</v>
      </c>
      <c r="O26" s="6">
        <f t="shared" si="3"/>
        <v>52.032520325203258</v>
      </c>
      <c r="P26" s="12">
        <v>65</v>
      </c>
      <c r="Q26" s="6">
        <f t="shared" si="4"/>
        <v>52.845528455284551</v>
      </c>
      <c r="R26" s="12">
        <v>72</v>
      </c>
      <c r="S26" s="6">
        <f t="shared" si="5"/>
        <v>58.536585365853654</v>
      </c>
      <c r="T26" s="35">
        <v>72</v>
      </c>
      <c r="U26" s="38">
        <f t="shared" si="6"/>
        <v>58.536585365853654</v>
      </c>
      <c r="V26" s="45">
        <v>78</v>
      </c>
      <c r="W26" s="38">
        <f t="shared" si="7"/>
        <v>63.414634146341463</v>
      </c>
      <c r="X26" s="45">
        <v>80</v>
      </c>
      <c r="Y26" s="38">
        <f t="shared" si="8"/>
        <v>64.516129032258064</v>
      </c>
      <c r="Z26" s="6">
        <f t="shared" si="9"/>
        <v>1.1014948859166012</v>
      </c>
      <c r="AA26" s="3" t="s">
        <v>100</v>
      </c>
    </row>
    <row r="27" spans="1:27" x14ac:dyDescent="0.25">
      <c r="A27" s="12">
        <v>25</v>
      </c>
      <c r="B27" s="3" t="s">
        <v>77</v>
      </c>
      <c r="C27" s="4">
        <v>211</v>
      </c>
      <c r="D27" s="1">
        <v>210</v>
      </c>
      <c r="E27" s="3" t="s">
        <v>27</v>
      </c>
      <c r="F27" s="4">
        <v>58</v>
      </c>
      <c r="G27" s="5">
        <f t="shared" si="10"/>
        <v>27.61904761904762</v>
      </c>
      <c r="H27" s="4">
        <v>62</v>
      </c>
      <c r="I27" s="6">
        <f t="shared" si="0"/>
        <v>29.523809523809526</v>
      </c>
      <c r="J27" s="12">
        <v>81</v>
      </c>
      <c r="K27" s="6">
        <f t="shared" si="1"/>
        <v>38.571428571428577</v>
      </c>
      <c r="L27" s="19">
        <v>103</v>
      </c>
      <c r="M27" s="6">
        <f t="shared" si="2"/>
        <v>49.047619047619044</v>
      </c>
      <c r="N27" s="12">
        <v>105</v>
      </c>
      <c r="O27" s="6">
        <f t="shared" si="3"/>
        <v>50</v>
      </c>
      <c r="P27" s="12">
        <v>106</v>
      </c>
      <c r="Q27" s="6">
        <f t="shared" si="4"/>
        <v>50.476190476190474</v>
      </c>
      <c r="R27" s="12">
        <v>106</v>
      </c>
      <c r="S27" s="6">
        <f t="shared" si="5"/>
        <v>50.476190476190474</v>
      </c>
      <c r="T27" s="35">
        <v>108</v>
      </c>
      <c r="U27" s="38">
        <f t="shared" si="6"/>
        <v>51.428571428571423</v>
      </c>
      <c r="V27" s="45">
        <v>108</v>
      </c>
      <c r="W27" s="38">
        <f t="shared" si="7"/>
        <v>51.428571428571423</v>
      </c>
      <c r="X27" s="45">
        <v>108</v>
      </c>
      <c r="Y27" s="38">
        <f t="shared" si="8"/>
        <v>51.184834123222743</v>
      </c>
      <c r="Z27" s="6">
        <f t="shared" si="9"/>
        <v>-0.24373730534868088</v>
      </c>
      <c r="AA27" s="3" t="s">
        <v>99</v>
      </c>
    </row>
    <row r="28" spans="1:27" x14ac:dyDescent="0.25">
      <c r="A28" s="12">
        <v>26</v>
      </c>
      <c r="B28" s="3" t="s">
        <v>78</v>
      </c>
      <c r="C28" s="4">
        <v>134</v>
      </c>
      <c r="D28" s="1">
        <v>134</v>
      </c>
      <c r="E28" s="3" t="s">
        <v>28</v>
      </c>
      <c r="F28" s="4">
        <v>34</v>
      </c>
      <c r="G28" s="5">
        <f t="shared" si="10"/>
        <v>25.373134328358208</v>
      </c>
      <c r="H28" s="4">
        <v>36</v>
      </c>
      <c r="I28" s="6">
        <f t="shared" si="0"/>
        <v>26.865671641791046</v>
      </c>
      <c r="J28" s="12">
        <v>38</v>
      </c>
      <c r="K28" s="6">
        <f t="shared" si="1"/>
        <v>28.35820895522388</v>
      </c>
      <c r="L28" s="19">
        <v>39</v>
      </c>
      <c r="M28" s="6">
        <f t="shared" si="2"/>
        <v>29.1044776119403</v>
      </c>
      <c r="N28" s="12">
        <v>40</v>
      </c>
      <c r="O28" s="6">
        <f t="shared" si="3"/>
        <v>29.850746268656714</v>
      </c>
      <c r="P28" s="12">
        <v>40</v>
      </c>
      <c r="Q28" s="6">
        <f t="shared" si="4"/>
        <v>29.850746268656714</v>
      </c>
      <c r="R28" s="12">
        <v>40</v>
      </c>
      <c r="S28" s="6">
        <f t="shared" si="5"/>
        <v>29.850746268656714</v>
      </c>
      <c r="T28" s="35">
        <v>43</v>
      </c>
      <c r="U28" s="38">
        <f t="shared" si="6"/>
        <v>32.089552238805972</v>
      </c>
      <c r="V28" s="45">
        <v>44</v>
      </c>
      <c r="W28" s="38">
        <f t="shared" si="7"/>
        <v>32.835820895522389</v>
      </c>
      <c r="X28" s="45">
        <v>44</v>
      </c>
      <c r="Y28" s="38">
        <f t="shared" si="8"/>
        <v>32.835820895522389</v>
      </c>
      <c r="Z28" s="6">
        <f t="shared" si="9"/>
        <v>0</v>
      </c>
      <c r="AA28" s="3" t="s">
        <v>104</v>
      </c>
    </row>
    <row r="29" spans="1:27" x14ac:dyDescent="0.25">
      <c r="A29" s="12">
        <v>27</v>
      </c>
      <c r="B29" s="3" t="s">
        <v>79</v>
      </c>
      <c r="C29" s="4">
        <v>892</v>
      </c>
      <c r="D29" s="1">
        <v>892</v>
      </c>
      <c r="E29" s="3" t="s">
        <v>29</v>
      </c>
      <c r="F29" s="4">
        <v>50</v>
      </c>
      <c r="G29" s="5">
        <f t="shared" si="10"/>
        <v>5.6053811659192831</v>
      </c>
      <c r="H29" s="4">
        <v>66</v>
      </c>
      <c r="I29" s="6">
        <f t="shared" si="0"/>
        <v>7.3991031390134534</v>
      </c>
      <c r="J29" s="12">
        <v>70</v>
      </c>
      <c r="K29" s="6">
        <f t="shared" si="1"/>
        <v>7.8475336322869964</v>
      </c>
      <c r="L29" s="19">
        <v>71</v>
      </c>
      <c r="M29" s="6">
        <f t="shared" si="2"/>
        <v>7.9596412556053808</v>
      </c>
      <c r="N29" s="12">
        <v>72</v>
      </c>
      <c r="O29" s="6">
        <f t="shared" si="3"/>
        <v>8.071748878923767</v>
      </c>
      <c r="P29" s="12">
        <v>72</v>
      </c>
      <c r="Q29" s="6">
        <f t="shared" si="4"/>
        <v>8.071748878923767</v>
      </c>
      <c r="R29" s="12">
        <v>72</v>
      </c>
      <c r="S29" s="6">
        <f t="shared" si="5"/>
        <v>8.071748878923767</v>
      </c>
      <c r="T29" s="35">
        <v>73</v>
      </c>
      <c r="U29" s="38">
        <f t="shared" si="6"/>
        <v>8.1838565022421523</v>
      </c>
      <c r="V29" s="45">
        <v>73</v>
      </c>
      <c r="W29" s="38">
        <f t="shared" si="7"/>
        <v>8.1838565022421523</v>
      </c>
      <c r="X29" s="45">
        <v>73</v>
      </c>
      <c r="Y29" s="38">
        <f t="shared" si="8"/>
        <v>8.1838565022421523</v>
      </c>
      <c r="Z29" s="6">
        <f t="shared" si="9"/>
        <v>0</v>
      </c>
      <c r="AA29" s="3"/>
    </row>
    <row r="30" spans="1:27" x14ac:dyDescent="0.25">
      <c r="A30" s="12">
        <v>28</v>
      </c>
      <c r="B30" s="3" t="s">
        <v>80</v>
      </c>
      <c r="C30" s="4">
        <v>183</v>
      </c>
      <c r="D30" s="1">
        <v>182</v>
      </c>
      <c r="E30" s="3" t="s">
        <v>30</v>
      </c>
      <c r="F30" s="4">
        <v>32</v>
      </c>
      <c r="G30" s="5">
        <f t="shared" si="10"/>
        <v>17.582417582417584</v>
      </c>
      <c r="H30" s="4">
        <v>53</v>
      </c>
      <c r="I30" s="6">
        <f t="shared" si="0"/>
        <v>29.120879120879124</v>
      </c>
      <c r="J30" s="12">
        <v>63</v>
      </c>
      <c r="K30" s="6">
        <f t="shared" si="1"/>
        <v>34.615384615384613</v>
      </c>
      <c r="L30" s="19">
        <v>68</v>
      </c>
      <c r="M30" s="6">
        <f t="shared" si="2"/>
        <v>37.362637362637365</v>
      </c>
      <c r="N30" s="12">
        <v>68</v>
      </c>
      <c r="O30" s="6">
        <f t="shared" si="3"/>
        <v>37.362637362637365</v>
      </c>
      <c r="P30" s="12">
        <v>69</v>
      </c>
      <c r="Q30" s="6">
        <f t="shared" si="4"/>
        <v>37.912087912087912</v>
      </c>
      <c r="R30" s="12">
        <v>70</v>
      </c>
      <c r="S30" s="6">
        <f t="shared" si="5"/>
        <v>38.461538461538467</v>
      </c>
      <c r="T30" s="35">
        <v>71</v>
      </c>
      <c r="U30" s="38">
        <f t="shared" si="6"/>
        <v>39.010989010989015</v>
      </c>
      <c r="V30" s="45">
        <v>71</v>
      </c>
      <c r="W30" s="38">
        <f t="shared" si="7"/>
        <v>39.010989010989015</v>
      </c>
      <c r="X30" s="45">
        <v>79</v>
      </c>
      <c r="Y30" s="38">
        <f t="shared" si="8"/>
        <v>43.169398907103826</v>
      </c>
      <c r="Z30" s="6">
        <f t="shared" si="9"/>
        <v>4.1584098961148115</v>
      </c>
      <c r="AA30" s="3"/>
    </row>
    <row r="31" spans="1:27" x14ac:dyDescent="0.25">
      <c r="A31" s="12">
        <v>29</v>
      </c>
      <c r="B31" s="3" t="s">
        <v>81</v>
      </c>
      <c r="C31" s="4">
        <v>305</v>
      </c>
      <c r="D31" s="1">
        <v>305</v>
      </c>
      <c r="E31" s="3" t="s">
        <v>31</v>
      </c>
      <c r="F31" s="4">
        <v>53</v>
      </c>
      <c r="G31" s="5">
        <f t="shared" si="10"/>
        <v>17.377049180327869</v>
      </c>
      <c r="H31" s="4">
        <v>60</v>
      </c>
      <c r="I31" s="6">
        <f t="shared" si="0"/>
        <v>19.672131147540984</v>
      </c>
      <c r="J31" s="12">
        <v>61</v>
      </c>
      <c r="K31" s="6">
        <f t="shared" si="1"/>
        <v>20</v>
      </c>
      <c r="L31" s="19">
        <v>62</v>
      </c>
      <c r="M31" s="6">
        <f t="shared" si="2"/>
        <v>20.327868852459016</v>
      </c>
      <c r="N31" s="12">
        <v>62</v>
      </c>
      <c r="O31" s="6">
        <f t="shared" si="3"/>
        <v>20.327868852459016</v>
      </c>
      <c r="P31" s="12">
        <v>63</v>
      </c>
      <c r="Q31" s="6">
        <f t="shared" si="4"/>
        <v>20.655737704918035</v>
      </c>
      <c r="R31" s="12">
        <v>63</v>
      </c>
      <c r="S31" s="6">
        <f t="shared" si="5"/>
        <v>20.655737704918035</v>
      </c>
      <c r="T31" s="35">
        <v>63</v>
      </c>
      <c r="U31" s="38">
        <f t="shared" si="6"/>
        <v>20.655737704918035</v>
      </c>
      <c r="V31" s="45">
        <v>93</v>
      </c>
      <c r="W31" s="38">
        <f t="shared" si="7"/>
        <v>30.491803278688522</v>
      </c>
      <c r="X31" s="45">
        <v>93</v>
      </c>
      <c r="Y31" s="38">
        <f t="shared" si="8"/>
        <v>30.491803278688522</v>
      </c>
      <c r="Z31" s="6">
        <f t="shared" si="9"/>
        <v>0</v>
      </c>
      <c r="AA31" s="3"/>
    </row>
    <row r="32" spans="1:27" x14ac:dyDescent="0.25">
      <c r="A32" s="12">
        <v>30</v>
      </c>
      <c r="B32" s="3" t="s">
        <v>82</v>
      </c>
      <c r="C32" s="4">
        <v>250</v>
      </c>
      <c r="D32" s="1">
        <v>250</v>
      </c>
      <c r="E32" s="3" t="s">
        <v>32</v>
      </c>
      <c r="F32" s="4">
        <v>37</v>
      </c>
      <c r="G32" s="5">
        <f t="shared" si="10"/>
        <v>14.799999999999999</v>
      </c>
      <c r="H32" s="4">
        <v>63</v>
      </c>
      <c r="I32" s="6">
        <f t="shared" si="0"/>
        <v>25.2</v>
      </c>
      <c r="J32" s="12">
        <v>73</v>
      </c>
      <c r="K32" s="6">
        <f t="shared" si="1"/>
        <v>29.2</v>
      </c>
      <c r="L32" s="19">
        <v>115</v>
      </c>
      <c r="M32" s="6">
        <f t="shared" si="2"/>
        <v>46</v>
      </c>
      <c r="N32" s="12">
        <v>140</v>
      </c>
      <c r="O32" s="6">
        <f t="shared" si="3"/>
        <v>56.000000000000007</v>
      </c>
      <c r="P32" s="12">
        <v>141</v>
      </c>
      <c r="Q32" s="6">
        <f t="shared" si="4"/>
        <v>56.399999999999991</v>
      </c>
      <c r="R32" s="12">
        <v>144</v>
      </c>
      <c r="S32" s="6">
        <f t="shared" si="5"/>
        <v>57.599999999999994</v>
      </c>
      <c r="T32" s="35">
        <v>145</v>
      </c>
      <c r="U32" s="38">
        <f t="shared" si="6"/>
        <v>57.999999999999993</v>
      </c>
      <c r="V32" s="45">
        <v>147</v>
      </c>
      <c r="W32" s="38">
        <f t="shared" si="7"/>
        <v>58.8</v>
      </c>
      <c r="X32" s="45">
        <v>169</v>
      </c>
      <c r="Y32" s="38">
        <f t="shared" si="8"/>
        <v>67.600000000000009</v>
      </c>
      <c r="Z32" s="6">
        <f t="shared" si="9"/>
        <v>8.8000000000000114</v>
      </c>
      <c r="AA32" s="3" t="s">
        <v>99</v>
      </c>
    </row>
    <row r="33" spans="1:27" x14ac:dyDescent="0.25">
      <c r="A33" s="12">
        <v>31</v>
      </c>
      <c r="B33" s="3" t="s">
        <v>83</v>
      </c>
      <c r="C33" s="4">
        <v>230</v>
      </c>
      <c r="D33" s="1">
        <v>230</v>
      </c>
      <c r="E33" s="3" t="s">
        <v>33</v>
      </c>
      <c r="F33" s="4">
        <v>95</v>
      </c>
      <c r="G33" s="5">
        <f t="shared" si="10"/>
        <v>41.304347826086953</v>
      </c>
      <c r="H33" s="4">
        <v>97</v>
      </c>
      <c r="I33" s="6">
        <f t="shared" si="0"/>
        <v>42.173913043478265</v>
      </c>
      <c r="J33" s="12">
        <v>97</v>
      </c>
      <c r="K33" s="6">
        <f t="shared" si="1"/>
        <v>42.173913043478265</v>
      </c>
      <c r="L33" s="19">
        <v>100</v>
      </c>
      <c r="M33" s="6">
        <f t="shared" si="2"/>
        <v>43.478260869565219</v>
      </c>
      <c r="N33" s="12">
        <v>100</v>
      </c>
      <c r="O33" s="6">
        <f t="shared" si="3"/>
        <v>43.478260869565219</v>
      </c>
      <c r="P33" s="12">
        <v>101</v>
      </c>
      <c r="Q33" s="6">
        <f t="shared" si="4"/>
        <v>43.913043478260875</v>
      </c>
      <c r="R33" s="12">
        <v>101</v>
      </c>
      <c r="S33" s="6">
        <f t="shared" si="5"/>
        <v>43.913043478260875</v>
      </c>
      <c r="T33" s="35">
        <v>102</v>
      </c>
      <c r="U33" s="38">
        <f t="shared" si="6"/>
        <v>44.347826086956523</v>
      </c>
      <c r="V33" s="45">
        <v>104</v>
      </c>
      <c r="W33" s="38">
        <f t="shared" si="7"/>
        <v>45.217391304347828</v>
      </c>
      <c r="X33" s="45">
        <v>105</v>
      </c>
      <c r="Y33" s="38">
        <f t="shared" si="8"/>
        <v>45.652173913043477</v>
      </c>
      <c r="Z33" s="6">
        <f t="shared" si="9"/>
        <v>0.43478260869564878</v>
      </c>
      <c r="AA33" s="3" t="s">
        <v>105</v>
      </c>
    </row>
    <row r="34" spans="1:27" x14ac:dyDescent="0.25">
      <c r="A34" s="12">
        <v>32</v>
      </c>
      <c r="B34" s="3" t="s">
        <v>84</v>
      </c>
      <c r="C34" s="4">
        <v>320</v>
      </c>
      <c r="D34" s="1">
        <v>320</v>
      </c>
      <c r="E34" s="3" t="s">
        <v>34</v>
      </c>
      <c r="F34" s="4">
        <v>6</v>
      </c>
      <c r="G34" s="5">
        <f t="shared" si="10"/>
        <v>1.875</v>
      </c>
      <c r="H34" s="4">
        <v>7</v>
      </c>
      <c r="I34" s="6">
        <f t="shared" si="0"/>
        <v>2.1875</v>
      </c>
      <c r="J34" s="12">
        <v>41</v>
      </c>
      <c r="K34" s="6">
        <f t="shared" si="1"/>
        <v>12.812499999999998</v>
      </c>
      <c r="L34" s="19">
        <v>45</v>
      </c>
      <c r="M34" s="6">
        <f t="shared" si="2"/>
        <v>14.0625</v>
      </c>
      <c r="N34" s="12">
        <v>46</v>
      </c>
      <c r="O34" s="6">
        <f t="shared" si="3"/>
        <v>14.374999999999998</v>
      </c>
      <c r="P34" s="12">
        <v>47</v>
      </c>
      <c r="Q34" s="6">
        <f t="shared" si="4"/>
        <v>14.6875</v>
      </c>
      <c r="R34" s="12">
        <v>49</v>
      </c>
      <c r="S34" s="6">
        <f t="shared" si="5"/>
        <v>15.312500000000002</v>
      </c>
      <c r="T34" s="35">
        <v>49</v>
      </c>
      <c r="U34" s="38">
        <f t="shared" si="6"/>
        <v>15.312500000000002</v>
      </c>
      <c r="V34" s="45">
        <v>49</v>
      </c>
      <c r="W34" s="38">
        <f t="shared" si="7"/>
        <v>15.312500000000002</v>
      </c>
      <c r="X34" s="45">
        <v>58</v>
      </c>
      <c r="Y34" s="38">
        <f t="shared" si="8"/>
        <v>18.125</v>
      </c>
      <c r="Z34" s="6">
        <f t="shared" si="9"/>
        <v>2.8124999999999982</v>
      </c>
      <c r="AA34" s="3"/>
    </row>
    <row r="35" spans="1:27" x14ac:dyDescent="0.25">
      <c r="A35" s="12">
        <v>33</v>
      </c>
      <c r="B35" s="3" t="s">
        <v>85</v>
      </c>
      <c r="C35" s="4">
        <v>157</v>
      </c>
      <c r="D35" s="1">
        <v>145</v>
      </c>
      <c r="E35" s="3" t="s">
        <v>35</v>
      </c>
      <c r="F35" s="4">
        <v>63</v>
      </c>
      <c r="G35" s="5">
        <f t="shared" si="10"/>
        <v>43.448275862068961</v>
      </c>
      <c r="H35" s="4">
        <v>73</v>
      </c>
      <c r="I35" s="6">
        <f t="shared" si="0"/>
        <v>50.344827586206897</v>
      </c>
      <c r="J35" s="12">
        <v>75</v>
      </c>
      <c r="K35" s="6">
        <f t="shared" si="1"/>
        <v>51.724137931034484</v>
      </c>
      <c r="L35" s="19">
        <v>75</v>
      </c>
      <c r="M35" s="6">
        <f t="shared" si="2"/>
        <v>51.724137931034484</v>
      </c>
      <c r="N35" s="12">
        <v>75</v>
      </c>
      <c r="O35" s="6">
        <f t="shared" si="3"/>
        <v>51.724137931034484</v>
      </c>
      <c r="P35" s="12">
        <v>75</v>
      </c>
      <c r="Q35" s="6">
        <f t="shared" si="4"/>
        <v>51.724137931034484</v>
      </c>
      <c r="R35" s="12">
        <v>75</v>
      </c>
      <c r="S35" s="6">
        <f t="shared" si="5"/>
        <v>51.724137931034484</v>
      </c>
      <c r="T35" s="35">
        <v>76</v>
      </c>
      <c r="U35" s="38">
        <f t="shared" si="6"/>
        <v>52.413793103448278</v>
      </c>
      <c r="V35" s="45">
        <v>76</v>
      </c>
      <c r="W35" s="38">
        <f t="shared" si="7"/>
        <v>52.413793103448278</v>
      </c>
      <c r="X35" s="45">
        <v>78</v>
      </c>
      <c r="Y35" s="38">
        <f t="shared" si="8"/>
        <v>49.681528662420384</v>
      </c>
      <c r="Z35" s="6">
        <f t="shared" si="9"/>
        <v>-2.732264441027894</v>
      </c>
      <c r="AA35" s="3" t="s">
        <v>98</v>
      </c>
    </row>
    <row r="36" spans="1:27" x14ac:dyDescent="0.25">
      <c r="A36" s="12">
        <v>34</v>
      </c>
      <c r="B36" s="3" t="s">
        <v>86</v>
      </c>
      <c r="C36" s="4">
        <v>250</v>
      </c>
      <c r="D36" s="1">
        <v>251</v>
      </c>
      <c r="E36" s="3" t="s">
        <v>36</v>
      </c>
      <c r="F36" s="4">
        <v>41</v>
      </c>
      <c r="G36" s="5">
        <f t="shared" si="10"/>
        <v>16.334661354581673</v>
      </c>
      <c r="H36" s="4">
        <v>45</v>
      </c>
      <c r="I36" s="6">
        <f t="shared" si="0"/>
        <v>17.928286852589643</v>
      </c>
      <c r="J36" s="12">
        <v>49</v>
      </c>
      <c r="K36" s="6">
        <f t="shared" si="1"/>
        <v>19.52191235059761</v>
      </c>
      <c r="L36" s="19">
        <v>49</v>
      </c>
      <c r="M36" s="6">
        <f t="shared" si="2"/>
        <v>19.52191235059761</v>
      </c>
      <c r="N36" s="12">
        <v>50</v>
      </c>
      <c r="O36" s="6">
        <f t="shared" si="3"/>
        <v>19.920318725099602</v>
      </c>
      <c r="P36" s="12">
        <v>55</v>
      </c>
      <c r="Q36" s="6">
        <f t="shared" si="4"/>
        <v>21.91235059760956</v>
      </c>
      <c r="R36" s="12">
        <v>91</v>
      </c>
      <c r="S36" s="6">
        <f t="shared" si="5"/>
        <v>36.254980079681275</v>
      </c>
      <c r="T36" s="35">
        <v>94</v>
      </c>
      <c r="U36" s="38">
        <f t="shared" si="6"/>
        <v>37.450199203187253</v>
      </c>
      <c r="V36" s="45">
        <v>95</v>
      </c>
      <c r="W36" s="38">
        <f t="shared" si="7"/>
        <v>37.848605577689241</v>
      </c>
      <c r="X36" s="45">
        <v>101</v>
      </c>
      <c r="Y36" s="38">
        <f t="shared" si="8"/>
        <v>40.400000000000006</v>
      </c>
      <c r="Z36" s="6">
        <f t="shared" si="9"/>
        <v>2.5513944223107643</v>
      </c>
      <c r="AA36" s="3" t="s">
        <v>101</v>
      </c>
    </row>
    <row r="37" spans="1:27" x14ac:dyDescent="0.25">
      <c r="A37" s="12">
        <v>35</v>
      </c>
      <c r="B37" s="3" t="s">
        <v>87</v>
      </c>
      <c r="C37" s="4">
        <v>150</v>
      </c>
      <c r="D37" s="1">
        <v>8</v>
      </c>
      <c r="E37" s="3" t="s">
        <v>37</v>
      </c>
      <c r="F37" s="4">
        <v>0</v>
      </c>
      <c r="G37" s="5">
        <f t="shared" si="10"/>
        <v>0</v>
      </c>
      <c r="H37" s="4">
        <v>1</v>
      </c>
      <c r="I37" s="6">
        <f t="shared" si="0"/>
        <v>12.5</v>
      </c>
      <c r="J37" s="12">
        <v>1</v>
      </c>
      <c r="K37" s="6">
        <f t="shared" si="1"/>
        <v>12.5</v>
      </c>
      <c r="L37" s="19">
        <v>1</v>
      </c>
      <c r="M37" s="6">
        <f t="shared" si="2"/>
        <v>12.5</v>
      </c>
      <c r="N37" s="12">
        <v>1</v>
      </c>
      <c r="O37" s="6">
        <f t="shared" si="3"/>
        <v>12.5</v>
      </c>
      <c r="P37" s="12">
        <v>1</v>
      </c>
      <c r="Q37" s="6">
        <f t="shared" si="4"/>
        <v>12.5</v>
      </c>
      <c r="R37" s="12">
        <v>1</v>
      </c>
      <c r="S37" s="6">
        <f t="shared" si="5"/>
        <v>12.5</v>
      </c>
      <c r="T37" s="35">
        <v>1</v>
      </c>
      <c r="U37" s="38">
        <f t="shared" si="6"/>
        <v>12.5</v>
      </c>
      <c r="V37" s="45">
        <v>3</v>
      </c>
      <c r="W37" s="38">
        <f t="shared" si="7"/>
        <v>37.5</v>
      </c>
      <c r="X37" s="45">
        <v>13</v>
      </c>
      <c r="Y37" s="38">
        <f t="shared" si="8"/>
        <v>8.6666666666666679</v>
      </c>
      <c r="Z37" s="6">
        <f t="shared" si="9"/>
        <v>-28.833333333333332</v>
      </c>
      <c r="AA37" s="3" t="s">
        <v>105</v>
      </c>
    </row>
    <row r="38" spans="1:27" x14ac:dyDescent="0.25">
      <c r="A38" s="12">
        <v>36</v>
      </c>
      <c r="B38" s="3" t="s">
        <v>88</v>
      </c>
      <c r="C38" s="4">
        <v>258</v>
      </c>
      <c r="D38" s="1">
        <v>267</v>
      </c>
      <c r="E38" s="3" t="s">
        <v>38</v>
      </c>
      <c r="F38" s="4">
        <v>103</v>
      </c>
      <c r="G38" s="5">
        <f t="shared" si="10"/>
        <v>38.576779026217231</v>
      </c>
      <c r="H38" s="4">
        <v>119</v>
      </c>
      <c r="I38" s="6">
        <f t="shared" si="0"/>
        <v>44.569288389513105</v>
      </c>
      <c r="J38" s="12">
        <v>120</v>
      </c>
      <c r="K38" s="6">
        <f t="shared" si="1"/>
        <v>44.943820224719097</v>
      </c>
      <c r="L38" s="19">
        <v>123</v>
      </c>
      <c r="M38" s="6">
        <f t="shared" si="2"/>
        <v>46.067415730337082</v>
      </c>
      <c r="N38" s="12">
        <v>125</v>
      </c>
      <c r="O38" s="6">
        <f t="shared" si="3"/>
        <v>46.81647940074906</v>
      </c>
      <c r="P38" s="12">
        <v>128</v>
      </c>
      <c r="Q38" s="6">
        <f t="shared" si="4"/>
        <v>47.940074906367045</v>
      </c>
      <c r="R38" s="12">
        <v>151</v>
      </c>
      <c r="S38" s="6">
        <f t="shared" si="5"/>
        <v>56.554307116104873</v>
      </c>
      <c r="T38" s="35">
        <v>161</v>
      </c>
      <c r="U38" s="38">
        <f t="shared" si="6"/>
        <v>60.299625468164798</v>
      </c>
      <c r="V38" s="45">
        <v>161</v>
      </c>
      <c r="W38" s="38">
        <f t="shared" si="7"/>
        <v>60.299625468164798</v>
      </c>
      <c r="X38" s="45">
        <v>161</v>
      </c>
      <c r="Y38" s="38">
        <f t="shared" si="8"/>
        <v>62.403100775193799</v>
      </c>
      <c r="Z38" s="6">
        <f t="shared" si="9"/>
        <v>2.1034753070290009</v>
      </c>
      <c r="AA38" s="3"/>
    </row>
    <row r="39" spans="1:27" x14ac:dyDescent="0.25">
      <c r="A39" s="12">
        <v>37</v>
      </c>
      <c r="B39" s="3" t="s">
        <v>89</v>
      </c>
      <c r="C39" s="4">
        <v>397</v>
      </c>
      <c r="D39" s="1">
        <v>396</v>
      </c>
      <c r="E39" s="3" t="s">
        <v>39</v>
      </c>
      <c r="F39" s="4">
        <v>92</v>
      </c>
      <c r="G39" s="5">
        <f t="shared" si="10"/>
        <v>23.232323232323232</v>
      </c>
      <c r="H39" s="4">
        <v>105</v>
      </c>
      <c r="I39" s="6">
        <f t="shared" si="0"/>
        <v>26.515151515151516</v>
      </c>
      <c r="J39" s="12">
        <v>105</v>
      </c>
      <c r="K39" s="6">
        <f t="shared" si="1"/>
        <v>26.515151515151516</v>
      </c>
      <c r="L39" s="19">
        <v>110</v>
      </c>
      <c r="M39" s="6">
        <f t="shared" si="2"/>
        <v>27.777777777777779</v>
      </c>
      <c r="N39" s="12">
        <v>110</v>
      </c>
      <c r="O39" s="6">
        <f t="shared" si="3"/>
        <v>27.777777777777779</v>
      </c>
      <c r="P39" s="12">
        <v>110</v>
      </c>
      <c r="Q39" s="6">
        <f t="shared" si="4"/>
        <v>27.777777777777779</v>
      </c>
      <c r="R39" s="12">
        <v>112</v>
      </c>
      <c r="S39" s="6">
        <f t="shared" si="5"/>
        <v>28.28282828282828</v>
      </c>
      <c r="T39" s="35">
        <v>125</v>
      </c>
      <c r="U39" s="38">
        <f t="shared" si="6"/>
        <v>31.565656565656564</v>
      </c>
      <c r="V39" s="45">
        <v>125</v>
      </c>
      <c r="W39" s="38">
        <f t="shared" si="7"/>
        <v>31.565656565656564</v>
      </c>
      <c r="X39" s="45">
        <v>127</v>
      </c>
      <c r="Y39" s="38">
        <f t="shared" si="8"/>
        <v>31.989924433249371</v>
      </c>
      <c r="Z39" s="6">
        <f t="shared" si="9"/>
        <v>0.42426786759280688</v>
      </c>
      <c r="AA39" s="3"/>
    </row>
    <row r="40" spans="1:27" x14ac:dyDescent="0.25">
      <c r="A40" s="12">
        <v>38</v>
      </c>
      <c r="B40" s="3" t="s">
        <v>90</v>
      </c>
      <c r="C40" s="4">
        <v>181</v>
      </c>
      <c r="D40" s="1">
        <v>181</v>
      </c>
      <c r="E40" s="3" t="s">
        <v>40</v>
      </c>
      <c r="F40" s="4">
        <v>56</v>
      </c>
      <c r="G40" s="5">
        <f t="shared" si="10"/>
        <v>30.939226519337016</v>
      </c>
      <c r="H40" s="4">
        <v>57</v>
      </c>
      <c r="I40" s="6">
        <f t="shared" si="0"/>
        <v>31.491712707182316</v>
      </c>
      <c r="J40" s="12">
        <v>57</v>
      </c>
      <c r="K40" s="6">
        <f t="shared" si="1"/>
        <v>31.491712707182316</v>
      </c>
      <c r="L40" s="19">
        <v>58</v>
      </c>
      <c r="M40" s="6">
        <f t="shared" si="2"/>
        <v>32.044198895027627</v>
      </c>
      <c r="N40" s="12">
        <v>58</v>
      </c>
      <c r="O40" s="6">
        <f t="shared" si="3"/>
        <v>32.044198895027627</v>
      </c>
      <c r="P40" s="12">
        <v>61</v>
      </c>
      <c r="Q40" s="6">
        <f t="shared" si="4"/>
        <v>33.701657458563538</v>
      </c>
      <c r="R40" s="12">
        <v>61</v>
      </c>
      <c r="S40" s="6">
        <f t="shared" si="5"/>
        <v>33.701657458563538</v>
      </c>
      <c r="T40" s="35">
        <v>64</v>
      </c>
      <c r="U40" s="38">
        <f t="shared" si="6"/>
        <v>35.359116022099442</v>
      </c>
      <c r="V40" s="45">
        <v>64</v>
      </c>
      <c r="W40" s="38">
        <f t="shared" si="7"/>
        <v>35.359116022099442</v>
      </c>
      <c r="X40" s="45">
        <v>65</v>
      </c>
      <c r="Y40" s="38">
        <f t="shared" si="8"/>
        <v>35.911602209944753</v>
      </c>
      <c r="Z40" s="6">
        <f t="shared" si="9"/>
        <v>0.55248618784531089</v>
      </c>
      <c r="AA40" s="3"/>
    </row>
    <row r="41" spans="1:27" ht="15.75" x14ac:dyDescent="0.25">
      <c r="A41" s="7"/>
      <c r="B41" s="7" t="s">
        <v>42</v>
      </c>
      <c r="C41" s="31">
        <f>SUM(C3:C40)</f>
        <v>9373</v>
      </c>
      <c r="D41" s="14">
        <f>SUM(D3:D40)</f>
        <v>9233</v>
      </c>
      <c r="E41" s="7">
        <f t="shared" ref="E41:F41" si="11">SUM(E3:E40)</f>
        <v>0</v>
      </c>
      <c r="F41" s="14">
        <f t="shared" si="11"/>
        <v>1661</v>
      </c>
      <c r="G41" s="8">
        <f t="shared" si="10"/>
        <v>17.989819127044299</v>
      </c>
      <c r="H41" s="14">
        <f>SUM(H3:H40)</f>
        <v>2104</v>
      </c>
      <c r="I41" s="9">
        <f>H41/D41*100</f>
        <v>22.787826275316796</v>
      </c>
      <c r="J41" s="15">
        <f>SUM(J3:J40)</f>
        <v>2308</v>
      </c>
      <c r="K41" s="13">
        <f>J41/D41*100</f>
        <v>24.997292321022417</v>
      </c>
      <c r="L41" s="27">
        <f>SUM(L3:L40)</f>
        <v>2550</v>
      </c>
      <c r="M41" s="13">
        <f>L41/D41*100</f>
        <v>27.618325571320263</v>
      </c>
      <c r="N41" s="7">
        <f>SUM(N3:N40)</f>
        <v>2694</v>
      </c>
      <c r="O41" s="28">
        <f>N41/D41*100</f>
        <v>29.177948662406582</v>
      </c>
      <c r="P41" s="7">
        <f>SUM(P3:P40)</f>
        <v>2774</v>
      </c>
      <c r="Q41" s="28">
        <f>P41/D41*100</f>
        <v>30.044405935232319</v>
      </c>
      <c r="R41" s="7">
        <f>SUM(R3:R40)</f>
        <v>2972</v>
      </c>
      <c r="S41" s="28">
        <f>R41/D41*100</f>
        <v>32.188887685476011</v>
      </c>
      <c r="T41" s="7">
        <f>SUM(T3:T40)</f>
        <v>3127</v>
      </c>
      <c r="U41" s="36">
        <f>T41/D41*100</f>
        <v>33.86764865157587</v>
      </c>
      <c r="V41" s="36">
        <f>SUM(V3:V40)</f>
        <v>3225</v>
      </c>
      <c r="W41" s="36">
        <f>V41/D41*100</f>
        <v>34.929058810787396</v>
      </c>
      <c r="X41" s="36">
        <f>SUM(X3:X40)</f>
        <v>3306</v>
      </c>
      <c r="Y41" s="36">
        <f>X41/C41*100</f>
        <v>35.271524591912936</v>
      </c>
      <c r="Z41" s="28">
        <f>Y41-W41</f>
        <v>0.34246578112554005</v>
      </c>
      <c r="AA41" s="33"/>
    </row>
  </sheetData>
  <mergeCells count="1">
    <mergeCell ref="A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% Per</vt:lpstr>
      <vt:lpstr>Draft </vt:lpstr>
      <vt:lpstr>Sheet1</vt:lpstr>
      <vt:lpstr>Chart 040723</vt:lpstr>
      <vt:lpstr>Chart 09.07.23</vt:lpstr>
      <vt:lpstr>Chart 10.07.23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2023-07-14T05:54:41Z</dcterms:modified>
</cp:coreProperties>
</file>